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arman\Mi unidad\MIPG\4. Planes e Insumos\6. Planes Institucionales y Estrategicos\9. Plan Anticorrupción y de Atención al Ciudadano\2022\"/>
    </mc:Choice>
  </mc:AlternateContent>
  <xr:revisionPtr revIDLastSave="0" documentId="13_ncr:1_{5FF0FC7B-DD01-4FA3-95AC-F8136C67F89B}" xr6:coauthVersionLast="47" xr6:coauthVersionMax="47" xr10:uidLastSave="{00000000-0000-0000-0000-000000000000}"/>
  <bookViews>
    <workbookView xWindow="-120" yWindow="-120" windowWidth="24240" windowHeight="13020" firstSheet="1" activeTab="1" xr2:uid="{00000000-000D-0000-FFFF-FFFF00000000}"/>
  </bookViews>
  <sheets>
    <sheet name="Resultados Mapa de Riesgos" sheetId="9" state="hidden" r:id="rId1"/>
    <sheet name="Mapa Riesgos Corrupción (2022)" sheetId="11" r:id="rId2"/>
    <sheet name="Residual" sheetId="10" r:id="rId3"/>
    <sheet name="Tramites" sheetId="3" r:id="rId4"/>
    <sheet name="Rendicion de Cuentas" sheetId="4" r:id="rId5"/>
    <sheet name="Atención al Ciudadano" sheetId="5" r:id="rId6"/>
    <sheet name="Transparencia e Información" sheetId="8" r:id="rId7"/>
    <sheet name="Iniciativas" sheetId="6" r:id="rId8"/>
  </sheets>
  <definedNames>
    <definedName name="_xlnm._FilterDatabase" localSheetId="1" hidden="1">'Mapa Riesgos Corrupción (2022)'!$A$4:$Y$48</definedName>
    <definedName name="_xlnm.Print_Area" localSheetId="5">'Atención al Ciudadano'!$A$1:$F$11</definedName>
    <definedName name="_xlnm.Print_Area" localSheetId="2">Residual!$A$1:$S$34</definedName>
    <definedName name="_xlnm.Print_Area" localSheetId="6">'Transparencia e Información'!$A$1:$G$12</definedName>
    <definedName name="Gestión_Medica" localSheetId="1">#REF!</definedName>
    <definedName name="Gestión_Medica" localSheetId="2">#REF!</definedName>
    <definedName name="Gestión_Medica">#REF!</definedName>
    <definedName name="_xlnm.Print_Titles" localSheetId="1">'Mapa Riesgos Corrupción (2022)'!$1:$4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10" l="1"/>
  <c r="O21" i="10"/>
  <c r="O20" i="10"/>
  <c r="O19" i="10"/>
  <c r="F23" i="10"/>
  <c r="F22" i="10"/>
  <c r="F21" i="10"/>
  <c r="F20" i="10"/>
  <c r="K23" i="9" l="1"/>
  <c r="K22" i="9"/>
  <c r="K21" i="9"/>
  <c r="K20" i="9"/>
  <c r="C23" i="9"/>
  <c r="C22" i="9"/>
  <c r="C21" i="9"/>
  <c r="C20" i="9"/>
</calcChain>
</file>

<file path=xl/sharedStrings.xml><?xml version="1.0" encoding="utf-8"?>
<sst xmlns="http://schemas.openxmlformats.org/spreadsheetml/2006/main" count="881" uniqueCount="449">
  <si>
    <t>Alto</t>
  </si>
  <si>
    <t>Evitar</t>
  </si>
  <si>
    <t>Extremo</t>
  </si>
  <si>
    <t>Nombre del Riesgo</t>
  </si>
  <si>
    <t xml:space="preserve">Causas </t>
  </si>
  <si>
    <t xml:space="preserve">Riesgo Inherente </t>
  </si>
  <si>
    <t xml:space="preserve">Riesgo Residual </t>
  </si>
  <si>
    <t xml:space="preserve">Responsable de la acción </t>
  </si>
  <si>
    <t>Periodo Seguimiento</t>
  </si>
  <si>
    <t>Fecha de Inicio</t>
  </si>
  <si>
    <t>Fecha de terminación</t>
  </si>
  <si>
    <t>Probabilidad</t>
  </si>
  <si>
    <t>Impacto</t>
  </si>
  <si>
    <t xml:space="preserve">Nivel </t>
  </si>
  <si>
    <t xml:space="preserve">Proceso/
Subproceso </t>
  </si>
  <si>
    <t>Opción de manejo</t>
  </si>
  <si>
    <t>Acción de contingencia ante posible materialización</t>
  </si>
  <si>
    <t>Moderado</t>
  </si>
  <si>
    <t>Reducir</t>
  </si>
  <si>
    <t>Concentración de autoridad o exceso de poder por falta de delegación</t>
  </si>
  <si>
    <t>Trimestral</t>
  </si>
  <si>
    <t>Plan Anticorrupción y de Atención al Ciudadano</t>
  </si>
  <si>
    <t>Componente 2: Racionalización de trámites</t>
  </si>
  <si>
    <t>INICIO</t>
  </si>
  <si>
    <t>FIN</t>
  </si>
  <si>
    <t>dd/mm/aa</t>
  </si>
  <si>
    <t>Préstamo interno de documentos</t>
  </si>
  <si>
    <t>Administrativo</t>
  </si>
  <si>
    <t>Sistematizar el préstamo de documentos</t>
  </si>
  <si>
    <t xml:space="preserve">El control de préstamo de documentos es manual </t>
  </si>
  <si>
    <t>Componente 3: Rendición de cuentas</t>
  </si>
  <si>
    <t>Subcomponente</t>
  </si>
  <si>
    <t>Actividades</t>
  </si>
  <si>
    <t>Meta o producto</t>
  </si>
  <si>
    <t>Responsable</t>
  </si>
  <si>
    <t>Fecha programada</t>
  </si>
  <si>
    <t>1.1</t>
  </si>
  <si>
    <t>Publicar y mantener actualizada la información que genera la entidad sobre su gestión y resultados para los grupos de interés.</t>
  </si>
  <si>
    <t>Comunicación Institucional</t>
  </si>
  <si>
    <t>1.2</t>
  </si>
  <si>
    <t>Actualización permanente de las redes sociales corporativas</t>
  </si>
  <si>
    <t>2.1</t>
  </si>
  <si>
    <t>Realizar Rendición de cuentas para el grupo de interés externo (Comunidad en general)</t>
  </si>
  <si>
    <t>1 Audiencia pública realizada.</t>
  </si>
  <si>
    <t>3.1</t>
  </si>
  <si>
    <t>Realizar invitación para la participación de la ciudadanía en la audiencia de rendición de cuentas</t>
  </si>
  <si>
    <t>Inquietudes de los diferentes grupos de interés resueltas oportunamente</t>
  </si>
  <si>
    <t>Gestión Estratégica</t>
  </si>
  <si>
    <t>4.1</t>
  </si>
  <si>
    <t>Aplicar encuesta de satisfacción sobre el ejercicio de rendición de cuentas realizado</t>
  </si>
  <si>
    <t xml:space="preserve">Publicación de noticias de interés, campañas publicitarias, estrategias de comunicación referente a alianzas y/o acuerdos en redes sociales corporativas </t>
  </si>
  <si>
    <t>Gestión Estratégica
Comunicación institucional</t>
  </si>
  <si>
    <t>Realizar Rendición de cuentas para el grupo de interés interno (Colaboradores IMPRETICS)</t>
  </si>
  <si>
    <t>1 Rendición de cuentas realizada en la entidad</t>
  </si>
  <si>
    <t>2.2</t>
  </si>
  <si>
    <t>3.2</t>
  </si>
  <si>
    <t>Dar respuesta a las inquietudes manifestadas por los diferentes grupos de interés durante el desarrollo de la audiencia pública o vía correo electrónico</t>
  </si>
  <si>
    <t xml:space="preserve">1 Encuesta aplicada y posteriormente tabulada y analizada </t>
  </si>
  <si>
    <t>Componente 4: Atención al ciudadano</t>
  </si>
  <si>
    <t>5.1</t>
  </si>
  <si>
    <t>5.2</t>
  </si>
  <si>
    <t>Consolidación del MIPG en la Entidad</t>
  </si>
  <si>
    <t>Gestión Documental fortalecida</t>
  </si>
  <si>
    <t xml:space="preserve">Personal capacitado </t>
  </si>
  <si>
    <t>Visibilización por parte de la ciudadanía sobre las estrategias de IMPRETICS</t>
  </si>
  <si>
    <t xml:space="preserve">Mantenimiento del SG-SST </t>
  </si>
  <si>
    <t xml:space="preserve">Cumplimiento en el SG-SST </t>
  </si>
  <si>
    <t xml:space="preserve">Informes trimestrales de medición </t>
  </si>
  <si>
    <t>Componente 5: Transparencia y Acceso de la Información</t>
  </si>
  <si>
    <t>Meta y producto</t>
  </si>
  <si>
    <t>Indicadores</t>
  </si>
  <si>
    <t>1.3</t>
  </si>
  <si>
    <t>Actualización en el SIGEP</t>
  </si>
  <si>
    <t>Tiempo de respuesta inferior a 15 días hábiles</t>
  </si>
  <si>
    <t>Elaborar y publicar en la web Informes de satisfacción ciudadana</t>
  </si>
  <si>
    <t>2 informes semestrales</t>
  </si>
  <si>
    <t>Informes elaborados y publicados</t>
  </si>
  <si>
    <t>Asegurar el monitoreo permanente al
contador de la página web para saber, entre otras cosas, la fluctuación que se presenta día a día del número de visitantes, el número de páginas vistas, No. de visitantes por primera vez, No. Páginas vistas por visita, No. de visitantes en línea, entre otros</t>
  </si>
  <si>
    <t>3 informes (cada 4 meses) que contengan: número de visitantes al sitio web, tráfico en redes sociales (likes, seguidores)</t>
  </si>
  <si>
    <t># de visitantes a la página web
# de seguidores en redes sociales</t>
  </si>
  <si>
    <t># de contratos publicados / # de contratos legalizados *100</t>
  </si>
  <si>
    <t>Medir la oportunidad en los tiempos de respuesta a las PQRSD y solicitudes de los ciudadanos por los diferentes canales de atención</t>
  </si>
  <si>
    <t xml:space="preserve">Promedio No. de días de respuesta
de solicitudes y PQRSD </t>
  </si>
  <si>
    <t xml:space="preserve">Programa de Gestión Documental en funcionamiento </t>
  </si>
  <si>
    <t xml:space="preserve">Publicar oportunamente las Gacetas Departamentales expedidas </t>
  </si>
  <si>
    <t>Actualización de la información</t>
  </si>
  <si>
    <t># de Gacetas publicadas en la web / # de Gacetas publicadas por IMPRETICS * 100</t>
  </si>
  <si>
    <t xml:space="preserve">Iniciativas Adicionales </t>
  </si>
  <si>
    <t>INICIATIVAS ADICIONALES</t>
  </si>
  <si>
    <t>Fortalecimiento del código de integridad institucional, ejecutando actividades en donde se vivan y sientan los valores de IMPRETICS</t>
  </si>
  <si>
    <t>Política de Integridad</t>
  </si>
  <si>
    <t>Sistematizar y controlar el préstamo de documentos al interior de IMPRETICS</t>
  </si>
  <si>
    <t>Control de circulación de documentos y disminución de perdida de información y documentos</t>
  </si>
  <si>
    <t xml:space="preserve">Intervención en los procesos contractuales en favor de terceros </t>
  </si>
  <si>
    <t>Semestral</t>
  </si>
  <si>
    <t xml:space="preserve">Decisiones generadoras de daño antijurídico </t>
  </si>
  <si>
    <t>Baja</t>
  </si>
  <si>
    <t xml:space="preserve">Deficiencias en los canales de comunicación </t>
  </si>
  <si>
    <t>Líder Meritocracia</t>
  </si>
  <si>
    <t>Gastos no autorizados</t>
  </si>
  <si>
    <t>Control de bancos</t>
  </si>
  <si>
    <t>Inadecuado uso de los recursos de caja menor</t>
  </si>
  <si>
    <t>Destinación de recursos financieros</t>
  </si>
  <si>
    <t>Incumplimiento de pagos</t>
  </si>
  <si>
    <t>Estudios previos o de factibilidad deficientes</t>
  </si>
  <si>
    <t>Direccionamiento de un contrato a favor de un tercero</t>
  </si>
  <si>
    <t>Supervisores de contratos sin conocimientos suficientes</t>
  </si>
  <si>
    <t xml:space="preserve">Falta de claridad de las funciones asignadas a las personas que se asignan como supervisores </t>
  </si>
  <si>
    <t>Seguimiento a los contratos</t>
  </si>
  <si>
    <t>No cumplir con los requisitos establecidos por la Ley para la ejecución de contratos</t>
  </si>
  <si>
    <t>Gestión Documental</t>
  </si>
  <si>
    <t xml:space="preserve">Deficiencia en el manejo documental y de archivo </t>
  </si>
  <si>
    <t>Deficiencia en los planes correctivos, preventivos y de mejora</t>
  </si>
  <si>
    <t>Vulnerabilidad tecnológica</t>
  </si>
  <si>
    <t>Gestión de Proyectos</t>
  </si>
  <si>
    <t>Falencias en el reporte de información</t>
  </si>
  <si>
    <t xml:space="preserve">Responsable </t>
  </si>
  <si>
    <t>MAPA DE RIESGOS INHERENTE</t>
  </si>
  <si>
    <t>MAPA DE RIESGOS RESIDUAL</t>
  </si>
  <si>
    <t>BAJA</t>
  </si>
  <si>
    <t>MODERADA</t>
  </si>
  <si>
    <t>ALTA</t>
  </si>
  <si>
    <t>EXTREMA</t>
  </si>
  <si>
    <t>Probable</t>
  </si>
  <si>
    <t>Casi Seguro</t>
  </si>
  <si>
    <t>Posible</t>
  </si>
  <si>
    <t>Improbable</t>
  </si>
  <si>
    <t>Rara Vez</t>
  </si>
  <si>
    <t>Insignificante</t>
  </si>
  <si>
    <t>Catastrófico</t>
  </si>
  <si>
    <t>Mayor</t>
  </si>
  <si>
    <t>Menor</t>
  </si>
  <si>
    <t>Moderada</t>
  </si>
  <si>
    <t>Alta</t>
  </si>
  <si>
    <t>Extrema</t>
  </si>
  <si>
    <t xml:space="preserve">Fecha: 2019-03-07 </t>
  </si>
  <si>
    <t>Aceptar</t>
  </si>
  <si>
    <t>Gerente 
Lideres de Procesos</t>
  </si>
  <si>
    <t>Lideres de Procesos</t>
  </si>
  <si>
    <t>Control Interno</t>
  </si>
  <si>
    <t xml:space="preserve">Falla en los planes de contingencia de las plataformas tecnológicas </t>
  </si>
  <si>
    <t>Evaluación y Seguimiento</t>
  </si>
  <si>
    <t>Evaluación deficiente al sistema de control interno</t>
  </si>
  <si>
    <t xml:space="preserve">Evaluación deficiente de auditores </t>
  </si>
  <si>
    <t>Seguimiento deficiente a resultados</t>
  </si>
  <si>
    <t>Comunicación con los entes de control</t>
  </si>
  <si>
    <t xml:space="preserve">Inconsistencia en formulación y ejecución de acciones correctivas o preventivas </t>
  </si>
  <si>
    <t>Lideres de Procesos
Jefe de Control Interno</t>
  </si>
  <si>
    <t>Incumplimiento de las auditorias internas programadas</t>
  </si>
  <si>
    <t>Jefe de control interno</t>
  </si>
  <si>
    <t>Solicitud publicación Gaceta Departamental</t>
  </si>
  <si>
    <t>Cotizaciones</t>
  </si>
  <si>
    <t>Sistematizar la solicitud de cotizaciones y el envió de las mismas</t>
  </si>
  <si>
    <t>El usuario debe venir a las oficinas a solicitar información, ir al banco y regresar con el recibo para programar la publicación</t>
  </si>
  <si>
    <t>Información asequible para todos para la publicación en la Gaceta Departamental</t>
  </si>
  <si>
    <t>El cliente debe enviar solicitud virtual, telefónica o presencial para recibir la cotización</t>
  </si>
  <si>
    <t>Facilidad y menos tramites al momento de publicar en la Gaceta</t>
  </si>
  <si>
    <t xml:space="preserve">Control y seguimiento sobre las cotizaciones solicitadas, enviadas y aceptadas </t>
  </si>
  <si>
    <r>
      <rPr>
        <b/>
        <sz val="10"/>
        <color rgb="FF231F20"/>
        <rFont val="Arial"/>
        <family val="2"/>
      </rPr>
      <t>Subcomponente 1</t>
    </r>
    <r>
      <rPr>
        <sz val="10"/>
        <color rgb="FF231F20"/>
        <rFont val="Arial"/>
        <family val="2"/>
      </rPr>
      <t xml:space="preserve">
Información de calidad y en lenguaje comprensible</t>
    </r>
  </si>
  <si>
    <r>
      <rPr>
        <b/>
        <sz val="10"/>
        <color rgb="FF231F20"/>
        <rFont val="Arial"/>
        <family val="2"/>
      </rPr>
      <t>Subcomponente 2</t>
    </r>
    <r>
      <rPr>
        <sz val="10"/>
        <color rgb="FF231F20"/>
        <rFont val="Arial"/>
        <family val="2"/>
      </rPr>
      <t xml:space="preserve">
Diálogo de doble vía con la ciudadanía y sus organizaciones</t>
    </r>
  </si>
  <si>
    <r>
      <rPr>
        <b/>
        <sz val="10"/>
        <color rgb="FF231F20"/>
        <rFont val="Arial"/>
        <family val="2"/>
      </rPr>
      <t>Subcomponente 3</t>
    </r>
    <r>
      <rPr>
        <sz val="10"/>
        <color rgb="FF231F20"/>
        <rFont val="Arial"/>
        <family val="2"/>
      </rPr>
      <t xml:space="preserve">
Incentivos para motivar la cultura de la rendición y petición de cuentas</t>
    </r>
  </si>
  <si>
    <r>
      <rPr>
        <b/>
        <sz val="10"/>
        <color rgb="FF231F20"/>
        <rFont val="Arial"/>
        <family val="2"/>
      </rPr>
      <t>Subcomponente 4</t>
    </r>
    <r>
      <rPr>
        <sz val="10"/>
        <color rgb="FF231F20"/>
        <rFont val="Arial"/>
        <family val="2"/>
      </rPr>
      <t xml:space="preserve">
Evaluación y retroalimentación a la gestión institucional</t>
    </r>
  </si>
  <si>
    <r>
      <rPr>
        <b/>
        <sz val="10"/>
        <color rgb="FF231F20"/>
        <rFont val="Arial"/>
        <family val="2"/>
      </rPr>
      <t>Subcomponente 2</t>
    </r>
    <r>
      <rPr>
        <sz val="10"/>
        <color rgb="FF231F20"/>
        <rFont val="Arial"/>
        <family val="2"/>
      </rPr>
      <t xml:space="preserve"> 
Fortalecimiento de los canales de atención</t>
    </r>
  </si>
  <si>
    <r>
      <rPr>
        <b/>
        <sz val="10"/>
        <color rgb="FF231F20"/>
        <rFont val="Arial"/>
        <family val="2"/>
      </rPr>
      <t>Subcomponente 5</t>
    </r>
    <r>
      <rPr>
        <sz val="10"/>
        <color rgb="FF231F20"/>
        <rFont val="Arial"/>
        <family val="2"/>
      </rPr>
      <t xml:space="preserve">
Relacionamiento con el ciudadano</t>
    </r>
  </si>
  <si>
    <r>
      <rPr>
        <b/>
        <sz val="10"/>
        <color rgb="FF231F20"/>
        <rFont val="Arial"/>
        <family val="2"/>
      </rPr>
      <t>Subcomponente 1</t>
    </r>
    <r>
      <rPr>
        <sz val="10"/>
        <color rgb="FF231F20"/>
        <rFont val="Arial"/>
        <family val="2"/>
      </rPr>
      <t xml:space="preserve">
Lineamientos de Transparencia Activa</t>
    </r>
  </si>
  <si>
    <r>
      <rPr>
        <b/>
        <sz val="10"/>
        <color rgb="FF231F20"/>
        <rFont val="Arial"/>
        <family val="2"/>
      </rPr>
      <t xml:space="preserve">Subcomponente 2 </t>
    </r>
    <r>
      <rPr>
        <sz val="10"/>
        <color rgb="FF231F20"/>
        <rFont val="Arial"/>
        <family val="2"/>
      </rPr>
      <t xml:space="preserve">
Lineamientos de Transparencia Pasiva</t>
    </r>
  </si>
  <si>
    <r>
      <rPr>
        <b/>
        <sz val="10"/>
        <color rgb="FF231F20"/>
        <rFont val="Arial"/>
        <family val="2"/>
      </rPr>
      <t xml:space="preserve">Subcomponente 3 </t>
    </r>
    <r>
      <rPr>
        <sz val="10"/>
        <color rgb="FF231F20"/>
        <rFont val="Arial"/>
        <family val="2"/>
      </rPr>
      <t xml:space="preserve">
Elaboración los Instrumentos de Gestión de la Información</t>
    </r>
  </si>
  <si>
    <r>
      <rPr>
        <b/>
        <sz val="10"/>
        <color rgb="FF231F20"/>
        <rFont val="Arial"/>
        <family val="2"/>
      </rPr>
      <t>Subcomponente 4</t>
    </r>
    <r>
      <rPr>
        <sz val="10"/>
        <color rgb="FF231F20"/>
        <rFont val="Arial"/>
        <family val="2"/>
      </rPr>
      <t xml:space="preserve">
Criterio Diferencial de Accesibilidad</t>
    </r>
  </si>
  <si>
    <r>
      <rPr>
        <b/>
        <sz val="10"/>
        <color rgb="FF231F20"/>
        <rFont val="Arial"/>
        <family val="2"/>
      </rPr>
      <t>Subcomponente 5</t>
    </r>
    <r>
      <rPr>
        <sz val="10"/>
        <color rgb="FF231F20"/>
        <rFont val="Arial"/>
        <family val="2"/>
      </rPr>
      <t xml:space="preserve"> 
Monitoreo del Acceso a la Información Pública</t>
    </r>
  </si>
  <si>
    <t>Publicación mensual a través de boletines internos y externos sobre la gestión estratégica de la empresa, y difusión del mismo contenido a través de los medios internos y externos</t>
  </si>
  <si>
    <t>1 Invitación realizada a través de diferentes medios de comunicación: página web, gaceta departamental, boletín mensual y redes sociales</t>
  </si>
  <si>
    <r>
      <rPr>
        <b/>
        <sz val="10"/>
        <color rgb="FF231F20"/>
        <rFont val="Arial"/>
        <family val="2"/>
      </rPr>
      <t xml:space="preserve">Subcomponente 1 </t>
    </r>
    <r>
      <rPr>
        <sz val="10"/>
        <color rgb="FF231F20"/>
        <rFont val="Arial"/>
        <family val="2"/>
      </rPr>
      <t xml:space="preserve">
Estructura administrativa y direccionamiento estratégico</t>
    </r>
  </si>
  <si>
    <r>
      <rPr>
        <b/>
        <sz val="10"/>
        <color rgb="FF231F20"/>
        <rFont val="Arial"/>
        <family val="2"/>
      </rPr>
      <t>Subcomponente 3</t>
    </r>
    <r>
      <rPr>
        <sz val="10"/>
        <color rgb="FF231F20"/>
        <rFont val="Arial"/>
        <family val="2"/>
      </rPr>
      <t xml:space="preserve">
Talento humano</t>
    </r>
  </si>
  <si>
    <t>Gestión Talento Humano</t>
  </si>
  <si>
    <t xml:space="preserve">Realizar reporte del seguimiento hecho a la gestión interna de las PQRS. </t>
  </si>
  <si>
    <t xml:space="preserve">Informe de seguimiento </t>
  </si>
  <si>
    <t>Corte Semestral 
30 de Junio
30 de Diciembre</t>
  </si>
  <si>
    <t>Realizar la medición del nivel de satisfacción de Clientes IMPRETICS</t>
  </si>
  <si>
    <t>Todos los procesos</t>
  </si>
  <si>
    <t>Información actualizada</t>
  </si>
  <si>
    <t xml:space="preserve">Gestionar actualización en el SIGEP de las hojas de vida de los servidores públicos de la entidad. </t>
  </si>
  <si>
    <t>Programa implementado</t>
  </si>
  <si>
    <t xml:space="preserve">Programa de Gestión Documental de IMPRETICS aplicado </t>
  </si>
  <si>
    <t xml:space="preserve">Consolidar la adopción del Código de Integridad en los Servidores de IMPRETICS, mediante actividades que permitan su implementación y medición.  </t>
  </si>
  <si>
    <t xml:space="preserve">Componente </t>
  </si>
  <si>
    <t>Estrategia</t>
  </si>
  <si>
    <t>Objetivo</t>
  </si>
  <si>
    <t>Acciones</t>
  </si>
  <si>
    <t>Responsables</t>
  </si>
  <si>
    <t>Fecha</t>
  </si>
  <si>
    <t xml:space="preserve">Gestión de Planeación y Direccionamiento </t>
  </si>
  <si>
    <t># de Hojas de vida actualizadas de servidores públicos/ # total de servidores públicos de la Entidad *100</t>
  </si>
  <si>
    <t xml:space="preserve">Gestión Jurídica </t>
  </si>
  <si>
    <t>Formalización del Sistema Integrado de Gestión - MIPG en los servidores de la Entidad</t>
  </si>
  <si>
    <t xml:space="preserve">Capacitación al personal de atención al ciudadano relacionado con el funcionamiento de la Ventanilla Única y PQRSD. </t>
  </si>
  <si>
    <r>
      <rPr>
        <b/>
        <sz val="10"/>
        <color rgb="FF231F20"/>
        <rFont val="Arial"/>
        <family val="2"/>
      </rPr>
      <t>Subcomponente 4</t>
    </r>
    <r>
      <rPr>
        <sz val="10"/>
        <color rgb="FF231F20"/>
        <rFont val="Arial"/>
        <family val="2"/>
      </rPr>
      <t xml:space="preserve">
Normativo y procedimental</t>
    </r>
  </si>
  <si>
    <t xml:space="preserve">Difusión de estrategias gerenciales, administrativas, financieras, comerciales y de mercadeo  a la comunidad en General, a través  de los diferentes medios de  comunicación locales  y regionales </t>
  </si>
  <si>
    <t xml:space="preserve">Realizar la recepción y envió de cotizaciones vía electrónica </t>
  </si>
  <si>
    <t>Dependencia Responsable</t>
  </si>
  <si>
    <t>Beneficio al Ciudadano y/o Entidad</t>
  </si>
  <si>
    <t>Fecha de Realización</t>
  </si>
  <si>
    <t>Situación Actual</t>
  </si>
  <si>
    <t>Acción Específica de Racionalización</t>
  </si>
  <si>
    <t xml:space="preserve">Tipo de Racionalización </t>
  </si>
  <si>
    <t xml:space="preserve">No. </t>
  </si>
  <si>
    <t>Nombre del Trámite, Proceso o Procedimiento</t>
  </si>
  <si>
    <t>Descripción de la mejora a realizar al trámite, proceso o procedimiento</t>
  </si>
  <si>
    <t>Componente 1: Gestión del Riesgo de Corrupción - Mapa de Riesgo de Corrupción</t>
  </si>
  <si>
    <t>Direccionamiento Estratégico</t>
  </si>
  <si>
    <t>Cobros mal realizados o indebidos</t>
  </si>
  <si>
    <t>Subgerente Administrativo y Financiero</t>
  </si>
  <si>
    <t>Gerente General</t>
  </si>
  <si>
    <t>Incumplimiento en la prestación de los productos y servicios ofertados</t>
  </si>
  <si>
    <t>Gestión Administrativa y Financiera</t>
  </si>
  <si>
    <t>Ítems</t>
  </si>
  <si>
    <t>NIVEL DE ACEPTACIÓN</t>
  </si>
  <si>
    <t>MODERADO</t>
  </si>
  <si>
    <t>PROBABILIDAD</t>
  </si>
  <si>
    <t>ALTO</t>
  </si>
  <si>
    <t>IMPACTO</t>
  </si>
  <si>
    <t>Bajo</t>
  </si>
  <si>
    <t>INSIGNIFICANTE
1</t>
  </si>
  <si>
    <t>MENOR
2</t>
  </si>
  <si>
    <t>MODERADO
3</t>
  </si>
  <si>
    <t>MAYOR 
4</t>
  </si>
  <si>
    <t>CATASTRÓFICO
5</t>
  </si>
  <si>
    <t>RARA VEZ
1</t>
  </si>
  <si>
    <t>BAJO</t>
  </si>
  <si>
    <t>IMPROBABLE
2</t>
  </si>
  <si>
    <t>EXTREMO</t>
  </si>
  <si>
    <t>POSIBLE
3</t>
  </si>
  <si>
    <t>PROBABLE
4</t>
  </si>
  <si>
    <t xml:space="preserve">CASI SEGURO
5 </t>
  </si>
  <si>
    <t>Mensual</t>
  </si>
  <si>
    <t>Reconocimientos contables incorrectos</t>
  </si>
  <si>
    <t xml:space="preserve">Comercialización y Producción </t>
  </si>
  <si>
    <t>Mantener el sistema de gestión documental en la entidad</t>
  </si>
  <si>
    <t>Efectos</t>
  </si>
  <si>
    <t>Controles</t>
  </si>
  <si>
    <t xml:space="preserve">Acciones de Tratamiento </t>
  </si>
  <si>
    <t xml:space="preserve">● Centralizar la toma de decisiones en una sola persona. 
● Límite de autoridad poco claro en los manuales de funciones. </t>
  </si>
  <si>
    <t xml:space="preserve">● Mala utilización de los recursos financieros de la entidad. 
● Represamiento de las actividades por ausencia del funcionario. </t>
  </si>
  <si>
    <t xml:space="preserve">● Seguimiento por parte del Comité Institucional de Gestión y Desempeño de acuerdo con el procedimiento establecido. 
● Actualizar el manual de funciones de la Entidad para cada uno de los cargos de acuerdo con la planta de personal. </t>
  </si>
  <si>
    <t>Recibir y/o pagar bienes o servicios sin el cumplimiento de los requisitos establecidos contractualmente para beneficio propio o de terceros</t>
  </si>
  <si>
    <t>● Pérdida de credibilidad en la entidad 
● Procesos disciplinarios por parte de los órganos de control y vigilancia del Estado</t>
  </si>
  <si>
    <t xml:space="preserve">● Comité Institucional de Gestión y Desempeño para la toma de decisiones. 
● Manual de funciones especifico por cada cargo de acuerdo con la planta de personal. </t>
  </si>
  <si>
    <t xml:space="preserve">● Informes de supervisión
● Pólizas y Garantías en los casos que aplique
</t>
  </si>
  <si>
    <t>● Preparación de los actos administrativos con el cumplimiento y seguimiento de todas las normas jurídicas que deben fundarse con la debida motivación de los actos.</t>
  </si>
  <si>
    <t xml:space="preserve">● Actos administrativos expedidos infringiendo las normas en que deberían fundarse. </t>
  </si>
  <si>
    <t>● Faltas disciplinarias
● Demandas o sanciones para la entidad y/o funcionarios</t>
  </si>
  <si>
    <t xml:space="preserve">Gestión Comercial y producción </t>
  </si>
  <si>
    <t>● Influencia de terceros a través de otras entidades u organismos del Estado. 
● Actuación indebida de los profesionales a cargo.</t>
  </si>
  <si>
    <t>● Información incompleta o ausente en los contenidos de la pagina web de la Entidad. 
● Desactualización de la plataforma tecnológica.</t>
  </si>
  <si>
    <t xml:space="preserve">● Mala interpretación de información suministrada a través de las respuestas o mensajes publicados en los diferentes canales de la entidad. 
● Falta de seguimiento y control. </t>
  </si>
  <si>
    <t xml:space="preserve">● Interpretación errónea de las necesidades de los clientes.
● Fallas en la comunicación interna.
● Fallas en la elaboración de contratos u ordenes de servicio. </t>
  </si>
  <si>
    <t xml:space="preserve">● Inconformidad por parte del cliente externo
● Sobrecostos 
● Sanciones </t>
  </si>
  <si>
    <t xml:space="preserve">Baja presencia comercial </t>
  </si>
  <si>
    <t>● No asistir a reuniones o eventos relevantes por falta de información sobre los mismos</t>
  </si>
  <si>
    <t xml:space="preserve">● Perdida de beneficios para la comercialización de los productos y servicios ofertados por la entidad. 
● Perdida de posicionamiento </t>
  </si>
  <si>
    <t>● Cronograma de eventos organizados a nivel local y nacional</t>
  </si>
  <si>
    <t xml:space="preserve">Incumplimiento de las metas establecidas </t>
  </si>
  <si>
    <t>● Escasa divulgación del portafolio de productos y servicio
● Fallas en la planificación y seguimiento comercial</t>
  </si>
  <si>
    <t>● Incumplimiento de la meta de ventas 
● Incumplimiento de la meta de clientes 
● Incumplimiento de la meta de contratos</t>
  </si>
  <si>
    <t xml:space="preserve">● Seguimiento al plan de mercadeo y ventas establecido. </t>
  </si>
  <si>
    <t>Servicio al cliente</t>
  </si>
  <si>
    <t xml:space="preserve">● Procesos disciplinarios y de responsabilidad fiscal por parte de los órganos de control y vigilancia. 
● Insatisfacción del servicio prestado por la entidad. </t>
  </si>
  <si>
    <t>● Insatisfacción del cliente o usuario 
● Incumplimiento de los términos legales
● Sanciones</t>
  </si>
  <si>
    <t xml:space="preserve">● Interpretación errónea del hecho económico de acuerdo con el marco normativo aplicable 
● Aplicación incorrecta de los principios de contabilidad pública </t>
  </si>
  <si>
    <t xml:space="preserve">● Verificar que la identificación de los hechos económicos realizados por la entidad, obedezca a la interpretación adecuada de las políticas contables establecidas.
● Revisar que se esté aplicando el Catalogo General de Cuentas actualizado. </t>
  </si>
  <si>
    <t xml:space="preserve">● Distribución de funciones de recaudo </t>
  </si>
  <si>
    <t>● Registro de información de forma incorrecta.
● Sanciones.</t>
  </si>
  <si>
    <t xml:space="preserve">Registros contables insuficientes o inadecuado </t>
  </si>
  <si>
    <t>● Manejo inadecuado de las cuentas y subcuentas contables.
● Alteración de los consecutivos en comprobantes contables
● Registro de hechos económicos sin los respectivos soportes.
● Personal no capacitado</t>
  </si>
  <si>
    <t>● Distorsión de la información fuente. 
● Contar con información contable incompletas o  información no fidedigna. 
● Reprocesos. 
● Incumplimiento legal. 
● Sanciones.</t>
  </si>
  <si>
    <t>● Manejo de cuentas contables y revisión de informes para garantizar la integridad de la información.
● Comprobar la causación oportuna y el correcto registro de todas las operaciones llevadas a cabo por la entidad.
● Comprobar que la numeración de los soportes contables generados por la entidad corresponda a un orden consecutivo.
● Comprobar la idoneidad, existencia, organización y archivo de los soportes contables.</t>
  </si>
  <si>
    <t xml:space="preserve">Contestar solicitudes de manera errónea o extemporánea para beneficio propio o de un tercero </t>
  </si>
  <si>
    <t>Manipulación de los pagos para beneficio propio o de terceros</t>
  </si>
  <si>
    <t xml:space="preserve">● Asignación de perfiles y acceso controlado de acceso al aplicativo contable y entidades financiera.
● Control de revisoría fiscal y auditoria interna. 
● Autorizaciones de pago </t>
  </si>
  <si>
    <t>Manipulación de los estados financieros para beneficio propio o de un tercero</t>
  </si>
  <si>
    <t xml:space="preserve">● Coalición entre funcionarios para realizar pagos no autorizados. 
● Tráfico de influencias. 
● Manipulación de perfiles o datos en el aplicativo de pago. 
● Inclusión de proveedores sin el lleno de requisitos. </t>
  </si>
  <si>
    <t>● Manipulación de perfiles o datos en el aplicativo de gestión contable. 
● Manipulación de documentos contables.</t>
  </si>
  <si>
    <t>● Detrimento patrimonial. 
● Sanciones. 
● Perdida de imagen y confianza.</t>
  </si>
  <si>
    <t>Sustracción de documentos que soporten una obligación para beneficio propio o de un tercero</t>
  </si>
  <si>
    <t xml:space="preserve">● Sanciones.
● Imposibilidad de cobro.
● Pérdida de información. </t>
  </si>
  <si>
    <t>Gestión de Talento Humano</t>
  </si>
  <si>
    <t>Error en liquidación de nomina para beneficio propio o de un tercero</t>
  </si>
  <si>
    <t>Manipulación del estado de los activos para beneficio propio o de terceros</t>
  </si>
  <si>
    <t xml:space="preserve">● Revisión de la información suministrada sobre el estado de los activos.
● Autorizaciones para dar de baja un activo. </t>
  </si>
  <si>
    <t>● Capacitación relacionada con manejo presupuestal y contable.
● Realizar planeación de los gastos semestralmente y seguimiento de los mismos trimestralmente.</t>
  </si>
  <si>
    <t>● Reprocesos
● Perdida de recursos 
● Sanciones</t>
  </si>
  <si>
    <t>● Pagos inadecuados de la nómina a los funcionarios.
● Demandas por liquidaciones erradas. 
● Sanciones.</t>
  </si>
  <si>
    <t>● Realizar conciliación bancaria mensual</t>
  </si>
  <si>
    <t>● Modificaciones o manipulación del estado de los activos de la empresa. 
● Generar daños o reparaciones innecesarias.
● Manipulación de conceptos técnicos o comerciales</t>
  </si>
  <si>
    <t>● Error en la interpretación de la normatividad 
● No realizar los descuentos y novedades adecuadas en la liquidación de la nomina</t>
  </si>
  <si>
    <t>● Falta de controles en la asignación de presupuesto y revisión de pagos</t>
  </si>
  <si>
    <t>● No contar con mecanismos o controles para hacer seguimiento a las cuentas bancarias de la entidad</t>
  </si>
  <si>
    <t xml:space="preserve">● No llevar el registro de manera ordenada y con el lleno de los requisitos establecidos.
● Pagos que no son objeto de gastos por caja menor </t>
  </si>
  <si>
    <t>● Perdida de los recursos financieros</t>
  </si>
  <si>
    <t xml:space="preserve">● Aprobación del presupuesto  y seguimiento a la ejecución del mismo. 
● Niveles de autorización y segregación de funciones. 
● Verificación periódica de saldos presupuestales. </t>
  </si>
  <si>
    <t>● Utilizar los recursos de la entidad para atender actividades que no corresponden a las establecidas para el desarrollo de los planes y programas que respaldan el cumplimiento de su misión y funciones institucionales.</t>
  </si>
  <si>
    <t xml:space="preserve">● Afectar apropiaciones de gastos al efectuar la contratación de la prestación de bienes y/o servicios que fueron programados sin estar planificados y sin la autorización respectiva </t>
  </si>
  <si>
    <t>● Incumplimiento en los procedimientos de causación y/o pago.
● Retrasos en la entrega de los soportes de las áreas misionales.</t>
  </si>
  <si>
    <t>● Las necesidades no cumplen con todas las condiciones para iniciar un proceso de contratación.
● Deficiencia en la justificación de la necesidad a contratar.
● Justificaciones direccionadas por intereses externos.</t>
  </si>
  <si>
    <t>● Intereses particulares por parte de la entidad con los posibles proponentes.
● Procesos de contratación direccionados desde el inicio.</t>
  </si>
  <si>
    <t xml:space="preserve">● Inconformidad con proveedores por incumplimiento
● Sanciones
● Sobrecostos </t>
  </si>
  <si>
    <t>● Productos y/o servicios para la entidad con baja calidad.
● No cumplimiento de las metas establecidas por la entidad.
● Sanciones.</t>
  </si>
  <si>
    <t>● Detrimento patrimonial. 
● Sanciones</t>
  </si>
  <si>
    <t>● Detrimento patrimonial.
● Sanciones</t>
  </si>
  <si>
    <t>● Incumplimiento en la ejecución del contrato y recibir productos deficientes.
● Inconvenientes en la liquidación del contrato.</t>
  </si>
  <si>
    <t>● Elaboración de estudios previos.
● Seguimiento a la planeación de contratos.</t>
  </si>
  <si>
    <t xml:space="preserve">● Seguimiento a la contratación realizada por la entidad. </t>
  </si>
  <si>
    <t>● Definir el supervisor con anterioridad para el mismo aporte desde la elaboración de los estudios previos.</t>
  </si>
  <si>
    <t>● Aplicación del formato de interventoría, supervisión y pago. 
● Seguimiento a la ejecución de los contratos.</t>
  </si>
  <si>
    <t>● Concentrar las labores de supervisión de múltiples contratos en poco personal.
● No hacer efectiva la aplicación de clausulas pecuniarias en caso de incumplimiento.</t>
  </si>
  <si>
    <t>● Ejecución inadecuada del presupuesto.
● Detrimento patrimonial</t>
  </si>
  <si>
    <t>● Seguimiento en relación con el % de ejecución de los contratos</t>
  </si>
  <si>
    <t>● No contar con manuales y procedimientos de contratación actualizados.
● Aceptación de garantías que no se ajustan con los contemplado en el contrato.
● No expedición del registro presupuestal del contrato.</t>
  </si>
  <si>
    <t xml:space="preserve">● No contar con el respaldo del contratista en el caso de alguna eventualidad en la ejecución del contrato.
● Procesos de contratación realizados de manera inadecuada
● Sobrecostos </t>
  </si>
  <si>
    <t>● Verificación a través de listas de chequeo el cumplimiento de los requisitos del contrato.
● Revisiones y actualizaciones al procedimiento, Manual de Contratación e instrucciones</t>
  </si>
  <si>
    <t xml:space="preserve">Gestión Documental </t>
  </si>
  <si>
    <t>● Falta de conocimiento en manejo documental por parte del funcionario responsable.
● Falta de clasificación de documentos. 
● Falta de Control en la entrada y salida de Documentos.</t>
  </si>
  <si>
    <t xml:space="preserve">● Perdida de información. 
● Sanciones. 
● Reprocesos. </t>
  </si>
  <si>
    <t xml:space="preserve">● Realizar seguimiento al programa de gestión documental. 
● Contar con tablas de retención documental actualizadas.
● Realizar gestión del conocimiento sobre el manejo del archivo de la entidad </t>
  </si>
  <si>
    <t xml:space="preserve">Gestión de Sistemas </t>
  </si>
  <si>
    <t xml:space="preserve">● Perdida o robo de información. 
● Riesgos de perdida de recursos financieros. 
● Reprocesos. 
● Investigaciones. 
● Sanciones. </t>
  </si>
  <si>
    <t>● No contar con un plan de contingencia adecuado para recuperar la información en caso de desastre.</t>
  </si>
  <si>
    <t>● Falta de oportunidad en el cumplimiento de las funciones de la Entidad.</t>
  </si>
  <si>
    <t>● Contar con servidores alternos y sistema de copias de seguridad para la recuperación de información.</t>
  </si>
  <si>
    <t>Manipulación de los sistemas de información para beneficio propio o de terceros</t>
  </si>
  <si>
    <t xml:space="preserve">● Incumplimiento de la política de seguridad de la información.
● Ausencia de Procedimiento en el manejo de claves.
● Vulnerabilidad tecnológica. </t>
  </si>
  <si>
    <t>● Cumplir con las políticas de seguridad de la información de la Entidad</t>
  </si>
  <si>
    <t>Falencias en la ejecución de los proyectos asignados como operador o ejecutor</t>
  </si>
  <si>
    <t xml:space="preserve">● Fuga o secuestro de información. 
● Reprocesos. 
● Sobrecostos. 
● Investigaciones. 
● Sanciones. </t>
  </si>
  <si>
    <t xml:space="preserve">● Sobrecostos.
● Reprocesos. 
● Desviación de los resultados esperados del proyecto
● Incumplimiento de los resultados esperados. 
● Investigaciones. 
● Sanciones. </t>
  </si>
  <si>
    <t>● Modificaciones no documentadas, suspensión de proyectos sin documentación adecuada. 
● Contratación sin el cumplimiento de los requisitos legales. 
● No contar con el personal suficiente para llevar a cabo las actividades descritas en el proyecto.
● Demora en los procesos de contratación.</t>
  </si>
  <si>
    <t xml:space="preserve">● Reporte de la información sin datos fidedignos y/o evidencias.
● Falta de conocimiento de la operación real de los proyectos. 
● Falta de capacitación sobre el manejo de los formatos del reporte de información. </t>
  </si>
  <si>
    <t xml:space="preserve">●Toma de decisiones inadecuadas por la falta de información. 
● Reprocesos.
● Sanciones.  </t>
  </si>
  <si>
    <t>● Seguimiento constante del estado de avance de los proyecto.
● Ajustes en cronogramas de proyectos de acuerdo con la situación particular de cada uno y el seguimiento a través de plataformas establecidas que permitan tomar decisiones oportunamente.</t>
  </si>
  <si>
    <t xml:space="preserve">● Gestionar oportunamente los requerimientos de los entes de control correspondientes.
● Revisar constantemente la información del proyecto y compararla con la información reportada para la toma de decisiones. </t>
  </si>
  <si>
    <t>Gestión de planeación y direccionamiento</t>
  </si>
  <si>
    <t>● Insuficiencia en el análisis de causas y en la definición de estrategias de implementación. 
● Insuficiencia de recursos para la implementación y puesta en marcha de los planes.</t>
  </si>
  <si>
    <t xml:space="preserve">● Posible disminución de la eficacia, eficiencia y efectividad del sistema. 
● Sanciones. </t>
  </si>
  <si>
    <t xml:space="preserve">● Cancelación de las auditoras programadas por partes de los lideres de los procesos.
● Desconocimiento de normas </t>
  </si>
  <si>
    <t>● No se pueden detectar riesgos
● No se implementan controles adecuados</t>
  </si>
  <si>
    <t xml:space="preserve">● Cumplir con los cronogramas de los procesos de contratación que salgan a  licitación y cumplir con las instancias de publicación para comentarios y decisión.
● Desarrollar las actividades programadas en la rendición de cuentas a la ciudadanía. </t>
  </si>
  <si>
    <t xml:space="preserve">● Seguimiento a la selección de contratistas y ordenes de recibido </t>
  </si>
  <si>
    <t>Subgerente Comercial y Producción</t>
  </si>
  <si>
    <t>● Seguimiento y control a la disponibilidad de los canales de comunicación.</t>
  </si>
  <si>
    <t xml:space="preserve">● Medir la satisfacción de los usuarios que tienen interacción con la entidad </t>
  </si>
  <si>
    <t>● Seguimiento al cronograma establecido</t>
  </si>
  <si>
    <t xml:space="preserve">● Supervisar constantemente las cotizaciones, cuentas y pagos realizados por los clientes de los productos y servicios prestados por la Entidad </t>
  </si>
  <si>
    <t xml:space="preserve">● Seguimiento al informe de PQRSD </t>
  </si>
  <si>
    <t>● Consultar a la Contaduría General de la Nación, las situaciones en que se presente duda sobre la adecuada interpretación del marco normativo</t>
  </si>
  <si>
    <t>● Seguimiento a los informes de revisoría fiscal y auditoria interna.</t>
  </si>
  <si>
    <t xml:space="preserve">● Seguimiento a lo establecido en el contrato/orden de servicio </t>
  </si>
  <si>
    <t xml:space="preserve">● Revisión y aprobación de los informes de baja de activos </t>
  </si>
  <si>
    <t>● Seguimiento permanente a la información financiera de la entidad</t>
  </si>
  <si>
    <t>● Aplicación de las disposiciones en materia de supervisión y/o interventoría de contratos</t>
  </si>
  <si>
    <t>● Seguimiento a través de los indicadores del proceso de contratación</t>
  </si>
  <si>
    <t>● Capacitar a todos los funcionarios de la entidad en temas fundamentales de contratación</t>
  </si>
  <si>
    <t>● Capacitación a los funcionarios de la entidad para cuando sean asignados como supervisores</t>
  </si>
  <si>
    <t>● Apoyo del proceso de Gestión Jurídica en el seguimiento de los contratos</t>
  </si>
  <si>
    <t xml:space="preserve">● Seguimiento a través de los indicadores del proceso de Contratación </t>
  </si>
  <si>
    <t>● Dar cumplimiento al Programa de Gestión Documental adoptado por la entidad</t>
  </si>
  <si>
    <t>● Seguridad de la infraestructura tecnológica interna y externa</t>
  </si>
  <si>
    <t>● Fortalecimiento de la infraestructura tecnológica de la Entidad, documentación de las actividades relacionadas con el manejo de aplicativos, realización de Backus, socialización del documento de uso adecuado de software en la Entidad</t>
  </si>
  <si>
    <t>● Velar por la seguridad de la infraestructura tecnológica</t>
  </si>
  <si>
    <t xml:space="preserve">● Seguimiento permanente al cumplimiento de los cronogramas establecidos para los proyectos de la agenda </t>
  </si>
  <si>
    <t xml:space="preserve">● Validar constantemente la ejecución e información de los proyectos </t>
  </si>
  <si>
    <t>● Replanteamiento de cronogramas, actividades o recursos en la implementación de acciones con atrasos</t>
  </si>
  <si>
    <t>● Evaluación por dependencias</t>
  </si>
  <si>
    <t xml:space="preserve">● Definir lideres por procesos </t>
  </si>
  <si>
    <t>● Programa de capacitación a los auditores</t>
  </si>
  <si>
    <t xml:space="preserve">● Implementar seguimiento a los planes de acción </t>
  </si>
  <si>
    <t>● Entrega oportuna de los informes</t>
  </si>
  <si>
    <t xml:space="preserve">● Seguimiento al plan de auditorias </t>
  </si>
  <si>
    <t>● Seguimiento al plan de acción institucional</t>
  </si>
  <si>
    <t>● Discrecionalidad por parte de los supervisores.</t>
  </si>
  <si>
    <t>● Perdidas económicas 
● Sanciones
● Productos o servicios con poca utilidad para la entidad.</t>
  </si>
  <si>
    <t xml:space="preserve">● Contar con una estrategia de comunicaciones acorde con las necesidades de la entidad.
● Seguimiento por parte del área comercial a las solicitudes de cotizaciones. 
● Manejo de redes sociales, pagina web y hosting con un proveedor quien debe asegurar oportuna respuesta. </t>
  </si>
  <si>
    <t>● Revisión periódica de los contratos y compromisos comerciales, retroalimentación y adopción de medidas correctivas.
● Revisión final del funcionario que realiza el trámite.</t>
  </si>
  <si>
    <t xml:space="preserve">● Seguimiento periódico a las metas establecidas </t>
  </si>
  <si>
    <t xml:space="preserve">● Asignación de perfiles a los funcionarios del proceso para las diferentes opciones del aplicativo contable. 
● Revisiones y auditorias por parte de la revisoría fiscal. 
● Revisión gerencial. </t>
  </si>
  <si>
    <t xml:space="preserve">Gestión de Almacén y Logística </t>
  </si>
  <si>
    <t>● Reprocesos. 
● Perdidas económicas.
● Sanciones. 
● Productos o servicios con poca utilidad para la entidad.</t>
  </si>
  <si>
    <t>● Informe de supervisión y recibidos de servicio 
● Pólizas y Garantías</t>
  </si>
  <si>
    <t xml:space="preserve">● Uso de privilegios para el acceso a la información.
● Manipulación de los perfiles de usuario en el aplicativo de gestión de activos y almacén. </t>
  </si>
  <si>
    <t>● Acceso restringido a la documentación e información de almacén. 
● Cadena de custodia de los documentos
● Digitalización de la información en el aplicativo contable y financiero una vez se reciben los documentos.</t>
  </si>
  <si>
    <t xml:space="preserve">● Revisiones y auditorias por parte de la revisoría fiscal. 
● En caso de duda o discrepancia en la interpretación de la norma, solicitar concepto a la entidad correspondiente. </t>
  </si>
  <si>
    <t xml:space="preserve">● Personal sin competencias suficientes para el desarrollo de actividades de gestión tecnológica. 
● Herramientas tecnológicas desactualizadas o ineficientes. </t>
  </si>
  <si>
    <t xml:space="preserve">● Restricciones a los usuarios mediante niveles de acceso a la información.
● Actualizaciones tecnológicas. </t>
  </si>
  <si>
    <t>Publicar información concreta en la pagina web de la entidad para que los usuarios puedan publicar en la Gaceta de manera rápida y sencilla</t>
  </si>
  <si>
    <t>Mapa de Riesgos Corrupción 2022</t>
  </si>
  <si>
    <t xml:space="preserve">● Emergencias sanitarias, Pandemias
● Cierres y bloqueos por protestas sociales y/o vandalismo </t>
  </si>
  <si>
    <t>● Perdidas económicas 
● Incumplimiento de obligaciones contractuales y/o comerciales
● Productos o servicios con poca utilidad para la entidad.
● Reducción del presupuesto disponible</t>
  </si>
  <si>
    <t>● Informes de seguimiento y presentación de información a la junta directiva</t>
  </si>
  <si>
    <t>● Publicación de los proyectos y procesos de contratación en los casos que aplique. 
● Mecanismos para la Rendición de Cuentas.</t>
  </si>
  <si>
    <t>● Normograma de la entidad actualizado y disponible para consultas</t>
  </si>
  <si>
    <t>● Grupos de valor no conocen con oportunidad y desde la fuente directa la información expedida por la entidad
● Sanciones</t>
  </si>
  <si>
    <t>● Actualizar la información requerida de acuerdo a la normatividad vigente</t>
  </si>
  <si>
    <t>Mala comunicación con los clientes, ciudadanía y/o grupos de valor</t>
  </si>
  <si>
    <t>Gerente 
Subgerente Comercial y Producción</t>
  </si>
  <si>
    <t>● Informes de auditoria interna.
● Informes de gestión y seguimiento de cada proceso.</t>
  </si>
  <si>
    <t>● Plan de capacitación en el manejo contable y uso del software para el correcto registro y manejo del software</t>
  </si>
  <si>
    <t>● Seguimiento a las variaciones de los Estados Financieros</t>
  </si>
  <si>
    <t>● Ejecución de recursos de forma deficiente
● Sanciones</t>
  </si>
  <si>
    <t xml:space="preserve">● Cumplir con el manejo de caja menor </t>
  </si>
  <si>
    <t>● Realizar arqueo de caja menor 
● Revisión de los soportes al momento de realizar el reembolso de la caja menor</t>
  </si>
  <si>
    <t>● Seguimiento a la publicación del Presupuesto Aprobado, Modificaciones y Ejecutado</t>
  </si>
  <si>
    <t>● Falta de políticas claras para el cobro y recaudo de tramites, productos y/o servicios</t>
  </si>
  <si>
    <t xml:space="preserve">● Seguimiento continuo de asignaciones y cierre de PQRSD
● Recordatorio anteriores al vencimiento de la solicitud </t>
  </si>
  <si>
    <t xml:space="preserve">● Falta de capacitación a los funcionarios encargados del manejo de las PQRSD
● Indisponibilidad de servicios tecnológicos para realizar la actividad 
● Aumento de solicitudes </t>
  </si>
  <si>
    <t>● Seguimiento a los activos de la entidad a través de una BD consolidada</t>
  </si>
  <si>
    <t xml:space="preserve">● Desacierto frente a los requerimientos y objetivos de la entidad </t>
  </si>
  <si>
    <t xml:space="preserve">● Evaluación inadecuada </t>
  </si>
  <si>
    <t>● Auditores no actualizados con la normatividad vigente</t>
  </si>
  <si>
    <t xml:space="preserve">● No definir acciones adecuadas y oportunas para subsanar hallazgos y/o recomendaciones por dependencias. </t>
  </si>
  <si>
    <t xml:space="preserve">● Ausencia de comunicación con los entes de control </t>
  </si>
  <si>
    <t>● Acciones correctivas o preventivas inadecuadas a las causas que le originan</t>
  </si>
  <si>
    <t>● Desviación al cumplimiento de los objetivos de la entidad</t>
  </si>
  <si>
    <t>● Perdida de la objetividad del sistema de control interno de los procesos</t>
  </si>
  <si>
    <t>● Ejecución de auditorias que no cumplen con los criterios de tiempo y calidad previstos</t>
  </si>
  <si>
    <t xml:space="preserve">● No existe de procesos de mejoramiento </t>
  </si>
  <si>
    <t xml:space="preserve">● No mejora y/o control institucional </t>
  </si>
  <si>
    <t xml:space="preserve">● Procesos no mejoran </t>
  </si>
  <si>
    <t>● Autoevaluación de los procesos 
● Reporte y seguimiento al plan de acción por procesos</t>
  </si>
  <si>
    <t>● Seguimiento a la ejecución de las auditorias y sus informes</t>
  </si>
  <si>
    <t xml:space="preserve">● Definir herramienta y procedimiento para la evaluación de auditores </t>
  </si>
  <si>
    <t xml:space="preserve">● Seguimiento a los planes de mejoramiento suscritos </t>
  </si>
  <si>
    <t>● Herramienta de comunicación internas y externas</t>
  </si>
  <si>
    <t>● Definir plan de auditorias aprobados en el Comité Institucional de Coordinación de Control Interno - CICCI</t>
  </si>
  <si>
    <t xml:space="preserve">● Procedimiento para acciones correctivas o preventivas </t>
  </si>
  <si>
    <t xml:space="preserve">Condiciones económicas impredecibles a causas de factores externos </t>
  </si>
  <si>
    <t xml:space="preserve">● Verificar que los indicadores de ventas y/o contratación estén dentro de los rangos establecidos
</t>
  </si>
  <si>
    <t>Gerente 
Jefe Jurídico</t>
  </si>
  <si>
    <t>● Perdida de credibilidad en la entidad
● Perdida de clientes y/o oportunidades de negocio 
● Bloqueo de los canales de comunicación por incumplimiento de normas</t>
  </si>
  <si>
    <t xml:space="preserve">● Llevar y hacer seguimiento al registro de No Conformes y/o QUEJAS recibidas a través de la plataforma de PQRS enviadas por clientes de la entidad. </t>
  </si>
  <si>
    <t xml:space="preserve">Jefe Jurídico </t>
  </si>
  <si>
    <t>Durante el 2022</t>
  </si>
  <si>
    <t>Diciembre
2022</t>
  </si>
  <si>
    <t>31/06/2022</t>
  </si>
  <si>
    <t>Subgerencia Comercial y Producción</t>
  </si>
  <si>
    <t>Actualizar la información correspondiente a la Ley 1712 de 2014 y Resolución 1519 de 2020</t>
  </si>
  <si>
    <t xml:space="preserve">Ítems publicados / ítems requeridos </t>
  </si>
  <si>
    <t>Primer semestre 2022</t>
  </si>
  <si>
    <t>Publicar oportunamente los procesos de contratación que realiza IMPRETICS en la pagina web de la entidad y/o SECOP de acuerdo al manual de contratación</t>
  </si>
  <si>
    <t>Actualización y/o publicación de los contratos</t>
  </si>
  <si>
    <t>Segundo Semestre 2022</t>
  </si>
  <si>
    <t>Fecha: 2022-01-27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</si>
</sst>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28" x14ac:knownFonts="1">
    <font>
      <sz val="11"/>
      <color theme="1"/>
      <name val="Calibri"/>
      <family val="2"/>
      <scheme val="minor"/>
    </font>
    <font>
      <sz val="8"/>
      <color theme="1"/>
      <name val="Arial"/>
      <family val="2"/>
    </font>
    <font>
      <sz val="8"/>
      <color rgb="FF231F20"/>
      <name val="Arial"/>
      <family val="2"/>
    </font>
    <font>
      <sz val="8"/>
      <color rgb="FF000000"/>
      <name val="Arial"/>
      <family val="2"/>
    </font>
    <font>
      <sz val="8"/>
      <name val="Arial"/>
      <family val="2"/>
    </font>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font>
    <font>
      <b/>
      <u/>
      <sz val="11"/>
      <color theme="3" tint="-0.249977111117893"/>
      <name val="Calibri"/>
      <family val="2"/>
      <scheme val="minor"/>
    </font>
    <font>
      <b/>
      <sz val="8"/>
      <color rgb="FF231F20"/>
      <name val="Arial"/>
      <family val="2"/>
    </font>
    <font>
      <b/>
      <sz val="18"/>
      <color theme="0"/>
      <name val="Arial"/>
      <family val="2"/>
    </font>
    <font>
      <sz val="11"/>
      <color theme="1"/>
      <name val="Arial"/>
      <family val="2"/>
    </font>
    <font>
      <b/>
      <sz val="10"/>
      <color theme="6" tint="-0.249977111117893"/>
      <name val="Arial"/>
      <family val="2"/>
    </font>
    <font>
      <b/>
      <sz val="10"/>
      <color theme="2" tint="-0.499984740745262"/>
      <name val="Arial"/>
      <family val="2"/>
    </font>
    <font>
      <b/>
      <sz val="8"/>
      <color theme="0"/>
      <name val="Arial"/>
      <family val="2"/>
    </font>
    <font>
      <sz val="10"/>
      <color rgb="FF231F20"/>
      <name val="Arial"/>
      <family val="2"/>
    </font>
    <font>
      <b/>
      <sz val="10"/>
      <color rgb="FF231F20"/>
      <name val="Arial"/>
      <family val="2"/>
    </font>
    <font>
      <sz val="10"/>
      <color theme="1"/>
      <name val="Arial"/>
      <family val="2"/>
    </font>
    <font>
      <b/>
      <sz val="28"/>
      <color theme="9" tint="-0.499984740745262"/>
      <name val="Arial"/>
      <family val="2"/>
    </font>
    <font>
      <b/>
      <sz val="10"/>
      <color theme="1"/>
      <name val="Arial"/>
      <family val="2"/>
    </font>
    <font>
      <sz val="11"/>
      <name val="Arial"/>
      <family val="2"/>
    </font>
    <font>
      <b/>
      <sz val="11"/>
      <color theme="1"/>
      <name val="Arial"/>
      <family val="2"/>
    </font>
    <font>
      <b/>
      <sz val="20"/>
      <color theme="0"/>
      <name val="Arial"/>
      <family val="2"/>
    </font>
    <font>
      <b/>
      <sz val="14"/>
      <color theme="1"/>
      <name val="Arial"/>
      <family val="2"/>
    </font>
    <font>
      <b/>
      <u/>
      <sz val="11"/>
      <color rgb="FF0070C0"/>
      <name val="Arial"/>
      <family val="2"/>
    </font>
    <font>
      <u/>
      <sz val="11"/>
      <color rgb="FF0070C0"/>
      <name val="Arial"/>
      <family val="2"/>
    </font>
    <font>
      <b/>
      <sz val="11"/>
      <name val="Arial"/>
      <family val="2"/>
    </font>
  </fonts>
  <fills count="16">
    <fill>
      <patternFill patternType="none"/>
    </fill>
    <fill>
      <patternFill patternType="gray125"/>
    </fill>
    <fill>
      <patternFill patternType="solid">
        <fgColor theme="9" tint="-0.249977111117893"/>
        <bgColor indexed="64"/>
      </patternFill>
    </fill>
    <fill>
      <patternFill patternType="solid">
        <fgColor rgb="FF92D050"/>
        <bgColor indexed="64"/>
      </patternFill>
    </fill>
    <fill>
      <patternFill patternType="solid">
        <fgColor theme="6" tint="0.79998168889431442"/>
        <bgColor indexed="64"/>
      </patternFill>
    </fill>
    <fill>
      <patternFill patternType="solid">
        <fgColor rgb="FFBDCBD5"/>
        <bgColor indexed="64"/>
      </patternFill>
    </fill>
    <fill>
      <patternFill patternType="solid">
        <fgColor rgb="FF159F9F"/>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C000"/>
        <bgColor indexed="64"/>
      </patternFill>
    </fill>
    <fill>
      <patternFill patternType="solid">
        <fgColor rgb="FFF0F0F0"/>
        <bgColor indexed="64"/>
      </patternFill>
    </fill>
    <fill>
      <patternFill patternType="solid">
        <fgColor theme="6"/>
        <bgColor indexed="64"/>
      </patternFill>
    </fill>
    <fill>
      <patternFill patternType="solid">
        <fgColor rgb="FF002060"/>
        <bgColor indexed="64"/>
      </patternFill>
    </fill>
    <fill>
      <patternFill patternType="solid">
        <fgColor theme="6" tint="-0.249977111117893"/>
        <bgColor indexed="64"/>
      </patternFill>
    </fill>
    <fill>
      <patternFill patternType="solid">
        <fgColor rgb="FFFFCC00"/>
        <bgColor indexed="64"/>
      </patternFill>
    </fill>
    <fill>
      <patternFill patternType="solid">
        <fgColor rgb="FFFF6600"/>
        <bgColor indexed="64"/>
      </patternFill>
    </fill>
  </fills>
  <borders count="47">
    <border>
      <left/>
      <right/>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right/>
      <top/>
      <bottom style="medium">
        <color indexed="64"/>
      </bottom>
      <diagonal/>
    </border>
    <border>
      <left style="thick">
        <color theme="0"/>
      </left>
      <right style="thick">
        <color theme="0"/>
      </right>
      <top/>
      <bottom/>
      <diagonal/>
    </border>
    <border>
      <left style="thick">
        <color theme="0"/>
      </left>
      <right/>
      <top style="thick">
        <color theme="0"/>
      </top>
      <bottom/>
      <diagonal/>
    </border>
    <border>
      <left/>
      <right style="thick">
        <color theme="0"/>
      </right>
      <top style="thick">
        <color theme="0"/>
      </top>
      <bottom/>
      <diagonal/>
    </border>
    <border>
      <left/>
      <right style="thick">
        <color theme="0"/>
      </right>
      <top/>
      <bottom/>
      <diagonal/>
    </border>
    <border>
      <left/>
      <right style="thick">
        <color theme="0"/>
      </right>
      <top/>
      <bottom style="thick">
        <color theme="0"/>
      </bottom>
      <diagonal/>
    </border>
    <border>
      <left/>
      <right/>
      <top/>
      <bottom style="thin">
        <color indexed="64"/>
      </bottom>
      <diagonal/>
    </border>
    <border>
      <left/>
      <right/>
      <top style="thin">
        <color indexed="64"/>
      </top>
      <bottom style="thin">
        <color indexed="64"/>
      </bottom>
      <diagonal/>
    </border>
    <border>
      <left style="thick">
        <color theme="0"/>
      </left>
      <right/>
      <top style="thick">
        <color theme="0"/>
      </top>
      <bottom style="thick">
        <color theme="0"/>
      </bottom>
      <diagonal/>
    </border>
    <border>
      <left/>
      <right/>
      <top/>
      <bottom style="hair">
        <color indexed="64"/>
      </bottom>
      <diagonal/>
    </border>
    <border>
      <left/>
      <right/>
      <top style="hair">
        <color indexed="64"/>
      </top>
      <bottom style="hair">
        <color indexed="64"/>
      </bottom>
      <diagonal/>
    </border>
    <border>
      <left style="thick">
        <color theme="0"/>
      </left>
      <right style="medium">
        <color theme="0"/>
      </right>
      <top/>
      <bottom/>
      <diagonal/>
    </border>
    <border>
      <left/>
      <right style="thick">
        <color theme="0"/>
      </right>
      <top/>
      <bottom style="medium">
        <color theme="0"/>
      </bottom>
      <diagonal/>
    </border>
    <border>
      <left style="thick">
        <color theme="0"/>
      </left>
      <right style="medium">
        <color theme="0"/>
      </right>
      <top/>
      <bottom style="hair">
        <color indexed="64"/>
      </bottom>
      <diagonal/>
    </border>
    <border>
      <left style="thick">
        <color theme="0"/>
      </left>
      <right style="medium">
        <color theme="0"/>
      </right>
      <top style="thick">
        <color theme="0"/>
      </top>
      <bottom/>
      <diagonal/>
    </border>
    <border>
      <left style="thick">
        <color theme="0"/>
      </left>
      <right style="medium">
        <color theme="0"/>
      </right>
      <top style="medium">
        <color theme="0"/>
      </top>
      <bottom style="hair">
        <color indexed="64"/>
      </bottom>
      <diagonal/>
    </border>
    <border>
      <left style="thick">
        <color theme="0"/>
      </left>
      <right style="medium">
        <color theme="0"/>
      </right>
      <top style="hair">
        <color indexed="64"/>
      </top>
      <bottom style="hair">
        <color indexed="64"/>
      </bottom>
      <diagonal/>
    </border>
    <border>
      <left/>
      <right style="medium">
        <color theme="0"/>
      </right>
      <top/>
      <bottom/>
      <diagonal/>
    </border>
    <border>
      <left/>
      <right style="thick">
        <color theme="0"/>
      </right>
      <top style="thick">
        <color theme="0"/>
      </top>
      <bottom style="thick">
        <color theme="0"/>
      </bottom>
      <diagonal/>
    </border>
    <border>
      <left style="thick">
        <color theme="0"/>
      </left>
      <right style="medium">
        <color theme="0"/>
      </right>
      <top style="thick">
        <color theme="0"/>
      </top>
      <bottom style="thick">
        <color theme="0"/>
      </bottom>
      <diagonal/>
    </border>
    <border>
      <left/>
      <right style="thick">
        <color theme="0"/>
      </right>
      <top style="medium">
        <color theme="0"/>
      </top>
      <bottom/>
      <diagonal/>
    </border>
    <border>
      <left style="medium">
        <color theme="0"/>
      </left>
      <right/>
      <top style="medium">
        <color theme="0"/>
      </top>
      <bottom/>
      <diagonal/>
    </border>
    <border>
      <left style="thick">
        <color theme="0"/>
      </left>
      <right style="thick">
        <color theme="0"/>
      </right>
      <top style="medium">
        <color theme="0"/>
      </top>
      <bottom style="thick">
        <color theme="0"/>
      </bottom>
      <diagonal/>
    </border>
    <border>
      <left style="thick">
        <color theme="0"/>
      </left>
      <right style="medium">
        <color theme="0"/>
      </right>
      <top style="medium">
        <color theme="0"/>
      </top>
      <bottom style="thick">
        <color theme="0"/>
      </bottom>
      <diagonal/>
    </border>
    <border>
      <left style="medium">
        <color theme="0"/>
      </left>
      <right/>
      <top/>
      <bottom style="thick">
        <color theme="0"/>
      </bottom>
      <diagonal/>
    </border>
    <border>
      <left style="medium">
        <color theme="0"/>
      </left>
      <right style="thick">
        <color theme="0"/>
      </right>
      <top style="thick">
        <color theme="0"/>
      </top>
      <bottom/>
      <diagonal/>
    </border>
    <border>
      <left style="medium">
        <color theme="0"/>
      </left>
      <right/>
      <top/>
      <bottom/>
      <diagonal/>
    </border>
    <border>
      <left style="thick">
        <color theme="0"/>
      </left>
      <right/>
      <top/>
      <bottom/>
      <diagonal/>
    </border>
    <border>
      <left style="thick">
        <color theme="0"/>
      </left>
      <right/>
      <top style="medium">
        <color theme="0"/>
      </top>
      <bottom style="thick">
        <color theme="0"/>
      </bottom>
      <diagonal/>
    </border>
    <border>
      <left/>
      <right/>
      <top style="medium">
        <color theme="0"/>
      </top>
      <bottom style="thick">
        <color theme="0"/>
      </bottom>
      <diagonal/>
    </border>
    <border>
      <left/>
      <right style="thick">
        <color theme="0"/>
      </right>
      <top style="medium">
        <color theme="0"/>
      </top>
      <bottom style="thick">
        <color theme="0"/>
      </bottom>
      <diagonal/>
    </border>
    <border>
      <left/>
      <right/>
      <top style="thick">
        <color theme="0"/>
      </top>
      <bottom style="thick">
        <color theme="0"/>
      </bottom>
      <diagonal/>
    </border>
    <border>
      <left/>
      <right/>
      <top/>
      <bottom style="thick">
        <color theme="0"/>
      </bottom>
      <diagonal/>
    </border>
    <border>
      <left/>
      <right/>
      <top style="thin">
        <color indexed="64"/>
      </top>
      <bottom/>
      <diagonal/>
    </border>
    <border>
      <left style="medium">
        <color theme="0"/>
      </left>
      <right style="medium">
        <color theme="0"/>
      </right>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diagonal/>
    </border>
    <border>
      <left style="medium">
        <color theme="0"/>
      </left>
      <right/>
      <top style="thin">
        <color indexed="64"/>
      </top>
      <bottom style="thin">
        <color indexed="64"/>
      </bottom>
      <diagonal/>
    </border>
    <border>
      <left/>
      <right style="medium">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style="medium">
        <color theme="0"/>
      </top>
      <bottom style="thin">
        <color indexed="64"/>
      </bottom>
      <diagonal/>
    </border>
    <border>
      <left/>
      <right/>
      <top style="medium">
        <color theme="0"/>
      </top>
      <bottom style="thin">
        <color indexed="64"/>
      </bottom>
      <diagonal/>
    </border>
    <border>
      <left style="thick">
        <color theme="0"/>
      </left>
      <right style="thick">
        <color theme="0"/>
      </right>
      <top/>
      <bottom style="thick">
        <color theme="0"/>
      </bottom>
      <diagonal/>
    </border>
  </borders>
  <cellStyleXfs count="3">
    <xf numFmtId="0" fontId="0" fillId="0" borderId="0"/>
    <xf numFmtId="9" fontId="5" fillId="0" borderId="0" applyFont="0" applyFill="0" applyBorder="0" applyAlignment="0" applyProtection="0"/>
    <xf numFmtId="0" fontId="8" fillId="0" borderId="0" applyNumberFormat="0" applyFill="0" applyBorder="0" applyAlignment="0" applyProtection="0">
      <alignment vertical="top"/>
      <protection locked="0"/>
    </xf>
  </cellStyleXfs>
  <cellXfs count="200">
    <xf numFmtId="0" fontId="0" fillId="0" borderId="0" xfId="0"/>
    <xf numFmtId="0" fontId="2" fillId="0" borderId="0" xfId="0" applyFont="1" applyAlignment="1">
      <alignment horizontal="left" vertical="center" wrapText="1"/>
    </xf>
    <xf numFmtId="0" fontId="0" fillId="10" borderId="0" xfId="0" applyFill="1" applyAlignment="1">
      <alignment wrapText="1"/>
    </xf>
    <xf numFmtId="0" fontId="6" fillId="10" borderId="0" xfId="0" applyFont="1" applyFill="1" applyAlignment="1">
      <alignment horizontal="center" wrapText="1"/>
    </xf>
    <xf numFmtId="0" fontId="6" fillId="8" borderId="0" xfId="0" applyFont="1" applyFill="1" applyAlignment="1">
      <alignment horizontal="center" wrapText="1"/>
    </xf>
    <xf numFmtId="0" fontId="6" fillId="2" borderId="0" xfId="0" applyFont="1" applyFill="1" applyAlignment="1">
      <alignment horizontal="center" wrapText="1"/>
    </xf>
    <xf numFmtId="0" fontId="9" fillId="2" borderId="0" xfId="0" applyFont="1" applyFill="1" applyAlignment="1">
      <alignment horizontal="center" wrapText="1"/>
    </xf>
    <xf numFmtId="0" fontId="9" fillId="8" borderId="0" xfId="0" applyFont="1" applyFill="1" applyAlignment="1">
      <alignment horizontal="center" wrapText="1"/>
    </xf>
    <xf numFmtId="0" fontId="6" fillId="11" borderId="0" xfId="0" applyFont="1" applyFill="1" applyAlignment="1">
      <alignment horizontal="center" wrapText="1"/>
    </xf>
    <xf numFmtId="0" fontId="9" fillId="11" borderId="0" xfId="0" applyFont="1" applyFill="1" applyAlignment="1">
      <alignment horizontal="center" wrapText="1"/>
    </xf>
    <xf numFmtId="0" fontId="6" fillId="9" borderId="0" xfId="0" applyFont="1" applyFill="1" applyAlignment="1">
      <alignment horizontal="center" wrapText="1"/>
    </xf>
    <xf numFmtId="0" fontId="9" fillId="9" borderId="0" xfId="0" applyFont="1" applyFill="1" applyAlignment="1">
      <alignment horizontal="center" wrapText="1"/>
    </xf>
    <xf numFmtId="0" fontId="0" fillId="2" borderId="0" xfId="0" applyFill="1"/>
    <xf numFmtId="10" fontId="0" fillId="2" borderId="0" xfId="1" applyNumberFormat="1" applyFont="1" applyFill="1"/>
    <xf numFmtId="0" fontId="0" fillId="8" borderId="0" xfId="0" applyFill="1"/>
    <xf numFmtId="10" fontId="0" fillId="8" borderId="0" xfId="1" applyNumberFormat="1" applyFont="1" applyFill="1"/>
    <xf numFmtId="0" fontId="0" fillId="9" borderId="0" xfId="0" applyFill="1"/>
    <xf numFmtId="10" fontId="0" fillId="9" borderId="0" xfId="1" applyNumberFormat="1" applyFont="1" applyFill="1"/>
    <xf numFmtId="0" fontId="0" fillId="3" borderId="0" xfId="0" applyFill="1"/>
    <xf numFmtId="10" fontId="0" fillId="3" borderId="0" xfId="1" applyNumberFormat="1" applyFont="1" applyFill="1"/>
    <xf numFmtId="10" fontId="6" fillId="3" borderId="0" xfId="1" applyNumberFormat="1" applyFont="1" applyFill="1" applyAlignment="1">
      <alignment horizontal="center" vertical="center"/>
    </xf>
    <xf numFmtId="10" fontId="6" fillId="9" borderId="0" xfId="1" applyNumberFormat="1" applyFont="1" applyFill="1" applyAlignment="1">
      <alignment horizontal="center" vertical="center"/>
    </xf>
    <xf numFmtId="10" fontId="6" fillId="2" borderId="0" xfId="1" applyNumberFormat="1" applyFont="1" applyFill="1" applyAlignment="1">
      <alignment horizontal="center" vertical="center"/>
    </xf>
    <xf numFmtId="10" fontId="6" fillId="8" borderId="0" xfId="1" applyNumberFormat="1" applyFont="1" applyFill="1" applyAlignment="1">
      <alignment horizontal="center" vertical="center"/>
    </xf>
    <xf numFmtId="0" fontId="12" fillId="0" borderId="0" xfId="0" applyFont="1"/>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2" fillId="0" borderId="0" xfId="0" applyFont="1" applyAlignment="1">
      <alignment horizontal="center"/>
    </xf>
    <xf numFmtId="0" fontId="12" fillId="5" borderId="2"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left"/>
    </xf>
    <xf numFmtId="0" fontId="19" fillId="0" borderId="0" xfId="0" applyFont="1" applyAlignment="1">
      <alignment vertical="center"/>
    </xf>
    <xf numFmtId="0" fontId="12" fillId="0" borderId="9" xfId="0" applyFont="1" applyBorder="1" applyAlignment="1">
      <alignment vertical="center" wrapText="1"/>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0" xfId="0" applyFont="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16" fillId="4" borderId="12"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6" fillId="4"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vertical="center" wrapText="1"/>
    </xf>
    <xf numFmtId="14" fontId="1" fillId="0" borderId="12" xfId="0" applyNumberFormat="1" applyFont="1" applyBorder="1" applyAlignment="1">
      <alignment horizontal="center" vertical="center" wrapText="1"/>
    </xf>
    <xf numFmtId="0" fontId="13" fillId="4" borderId="4" xfId="0" applyFont="1" applyFill="1" applyBorder="1" applyAlignment="1">
      <alignment horizontal="center" vertical="center" wrapText="1"/>
    </xf>
    <xf numFmtId="0" fontId="20" fillId="0" borderId="4" xfId="0" applyFont="1" applyFill="1" applyBorder="1" applyAlignment="1">
      <alignment vertical="center" wrapText="1"/>
    </xf>
    <xf numFmtId="0" fontId="20" fillId="4" borderId="16" xfId="0" applyFont="1" applyFill="1" applyBorder="1" applyAlignment="1">
      <alignment horizontal="center" vertical="center" wrapText="1"/>
    </xf>
    <xf numFmtId="0" fontId="20" fillId="4" borderId="18"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2" fillId="5" borderId="1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23" fillId="12" borderId="11" xfId="0" applyFont="1" applyFill="1" applyBorder="1" applyAlignment="1">
      <alignment horizontal="center" wrapText="1"/>
    </xf>
    <xf numFmtId="0" fontId="12" fillId="10" borderId="0" xfId="0" applyFont="1" applyFill="1" applyAlignment="1">
      <alignment wrapText="1"/>
    </xf>
    <xf numFmtId="0" fontId="22" fillId="10" borderId="0" xfId="0" applyFont="1" applyFill="1" applyAlignment="1">
      <alignment horizontal="center" vertical="center" wrapText="1"/>
    </xf>
    <xf numFmtId="0" fontId="22" fillId="10" borderId="0" xfId="0" applyFont="1" applyFill="1" applyAlignment="1">
      <alignment horizontal="left" vertical="center" wrapText="1"/>
    </xf>
    <xf numFmtId="0" fontId="25" fillId="13" borderId="0" xfId="0" applyFont="1" applyFill="1" applyAlignment="1">
      <alignment horizontal="center" vertical="center" wrapText="1"/>
    </xf>
    <xf numFmtId="0" fontId="25" fillId="14" borderId="0" xfId="0" applyFont="1" applyFill="1" applyAlignment="1">
      <alignment horizontal="center" vertical="center" wrapText="1"/>
    </xf>
    <xf numFmtId="0" fontId="25" fillId="15" borderId="0" xfId="0" applyFont="1" applyFill="1" applyAlignment="1">
      <alignment horizontal="center" vertical="center" wrapText="1"/>
    </xf>
    <xf numFmtId="0" fontId="25" fillId="8" borderId="0" xfId="0" applyFont="1" applyFill="1" applyAlignment="1">
      <alignment horizontal="center" vertical="center" wrapText="1"/>
    </xf>
    <xf numFmtId="0" fontId="12" fillId="13" borderId="0" xfId="0" applyFont="1" applyFill="1" applyAlignment="1">
      <alignment horizontal="center" vertical="center" wrapText="1"/>
    </xf>
    <xf numFmtId="0" fontId="12" fillId="14" borderId="0" xfId="0" applyFont="1" applyFill="1" applyAlignment="1">
      <alignment horizontal="center" vertical="center" wrapText="1"/>
    </xf>
    <xf numFmtId="0" fontId="12" fillId="15" borderId="0" xfId="0" applyFont="1" applyFill="1" applyAlignment="1">
      <alignment horizontal="center" vertical="center" wrapText="1"/>
    </xf>
    <xf numFmtId="0" fontId="26" fillId="13" borderId="0" xfId="0" applyFont="1" applyFill="1" applyAlignment="1">
      <alignment horizontal="center" vertical="center" wrapText="1"/>
    </xf>
    <xf numFmtId="0" fontId="12" fillId="8" borderId="0" xfId="0" applyFont="1" applyFill="1" applyAlignment="1">
      <alignment horizontal="center" vertical="center" wrapText="1"/>
    </xf>
    <xf numFmtId="0" fontId="24" fillId="0" borderId="0" xfId="0" applyFont="1" applyAlignment="1">
      <alignment vertical="center" textRotation="90"/>
    </xf>
    <xf numFmtId="0" fontId="24" fillId="0" borderId="0" xfId="0" applyFont="1" applyAlignment="1">
      <alignment horizontal="center" vertical="center" textRotation="90"/>
    </xf>
    <xf numFmtId="0" fontId="12" fillId="0" borderId="0" xfId="0" applyFont="1" applyAlignment="1">
      <alignment vertical="center"/>
    </xf>
    <xf numFmtId="9" fontId="12" fillId="0" borderId="0" xfId="1" applyFont="1"/>
    <xf numFmtId="0" fontId="12" fillId="0" borderId="0" xfId="0" applyFont="1" applyBorder="1" applyAlignment="1">
      <alignment vertical="center" wrapText="1"/>
    </xf>
    <xf numFmtId="0" fontId="12" fillId="0" borderId="0" xfId="0" applyFont="1"/>
    <xf numFmtId="0" fontId="12" fillId="0" borderId="0" xfId="0" applyFont="1"/>
    <xf numFmtId="0" fontId="12" fillId="0" borderId="0" xfId="0" applyFont="1" applyAlignment="1">
      <alignment vertical="center" wrapText="1"/>
    </xf>
    <xf numFmtId="0" fontId="12" fillId="0" borderId="0" xfId="0" applyFont="1"/>
    <xf numFmtId="0" fontId="12" fillId="0" borderId="0" xfId="0" applyFont="1"/>
    <xf numFmtId="0" fontId="12" fillId="0" borderId="0" xfId="0" applyFont="1"/>
    <xf numFmtId="0" fontId="22" fillId="0" borderId="0" xfId="0" applyFont="1" applyAlignment="1">
      <alignment horizontal="center"/>
    </xf>
    <xf numFmtId="0" fontId="12" fillId="0" borderId="9" xfId="0" applyFont="1" applyBorder="1" applyAlignment="1">
      <alignment horizontal="center" vertical="center" wrapText="1"/>
    </xf>
    <xf numFmtId="0" fontId="12" fillId="0" borderId="9" xfId="0" quotePrefix="1" applyFont="1" applyBorder="1" applyAlignment="1">
      <alignment horizontal="center" vertical="center" wrapText="1"/>
    </xf>
    <xf numFmtId="0" fontId="12" fillId="5" borderId="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16" fillId="4"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17" fontId="2" fillId="0" borderId="0" xfId="0" applyNumberFormat="1" applyFont="1" applyBorder="1" applyAlignment="1">
      <alignment horizontal="center" vertical="center" wrapText="1"/>
    </xf>
    <xf numFmtId="0" fontId="2" fillId="0" borderId="36" xfId="0" applyFont="1" applyBorder="1" applyAlignment="1">
      <alignment horizontal="center" vertical="center" wrapText="1"/>
    </xf>
    <xf numFmtId="0" fontId="2" fillId="0" borderId="36" xfId="0" applyFont="1" applyBorder="1" applyAlignment="1">
      <alignment horizontal="left" vertical="center" wrapText="1"/>
    </xf>
    <xf numFmtId="0" fontId="2" fillId="0" borderId="9" xfId="0" applyFont="1" applyBorder="1" applyAlignment="1">
      <alignment vertical="center" wrapText="1"/>
    </xf>
    <xf numFmtId="15" fontId="2" fillId="0" borderId="39" xfId="0" applyNumberFormat="1" applyFont="1" applyBorder="1" applyAlignment="1">
      <alignment horizontal="center" vertical="center" wrapText="1"/>
    </xf>
    <xf numFmtId="15" fontId="2" fillId="0" borderId="40" xfId="0" applyNumberFormat="1" applyFont="1" applyBorder="1" applyAlignment="1">
      <alignment horizontal="center" vertical="center" wrapText="1"/>
    </xf>
    <xf numFmtId="0" fontId="16" fillId="4" borderId="4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15" fontId="2" fillId="0" borderId="42" xfId="0" applyNumberFormat="1"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left" vertical="center" wrapText="1"/>
    </xf>
    <xf numFmtId="0" fontId="2" fillId="0" borderId="4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36" xfId="0" applyFont="1" applyBorder="1" applyAlignment="1">
      <alignment horizontal="center" vertical="center" wrapText="1"/>
    </xf>
    <xf numFmtId="0" fontId="1" fillId="0" borderId="36" xfId="0" applyFont="1" applyBorder="1" applyAlignment="1">
      <alignment vertical="center" wrapText="1"/>
    </xf>
    <xf numFmtId="49" fontId="1" fillId="0" borderId="36"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0" fontId="16" fillId="4" borderId="4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49" fontId="1" fillId="0" borderId="10" xfId="0" applyNumberFormat="1"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wrapText="1"/>
    </xf>
    <xf numFmtId="0" fontId="22" fillId="0" borderId="0" xfId="0" applyFont="1" applyBorder="1" applyAlignment="1">
      <alignment horizontal="center"/>
    </xf>
    <xf numFmtId="0" fontId="12" fillId="0" borderId="0" xfId="0" applyFont="1" applyBorder="1"/>
    <xf numFmtId="0" fontId="12" fillId="0" borderId="36" xfId="0" applyFont="1" applyBorder="1" applyAlignment="1">
      <alignment horizontal="left" vertical="center" wrapText="1"/>
    </xf>
    <xf numFmtId="0" fontId="15" fillId="6" borderId="2" xfId="0" applyFont="1" applyFill="1" applyBorder="1" applyAlignment="1">
      <alignment horizontal="center" vertical="center" textRotation="90" wrapText="1"/>
    </xf>
    <xf numFmtId="0" fontId="22" fillId="0" borderId="9" xfId="0" applyFont="1" applyBorder="1" applyAlignment="1">
      <alignment horizontal="center" vertical="center" wrapText="1"/>
    </xf>
    <xf numFmtId="0" fontId="12" fillId="2" borderId="9" xfId="0" applyFont="1" applyFill="1" applyBorder="1" applyAlignment="1">
      <alignment horizontal="center" vertical="center" wrapText="1"/>
    </xf>
    <xf numFmtId="0" fontId="21" fillId="9" borderId="9"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8" borderId="9" xfId="0" applyFont="1" applyFill="1" applyBorder="1" applyAlignment="1">
      <alignment horizontal="center" vertical="center" wrapText="1"/>
    </xf>
    <xf numFmtId="0" fontId="12" fillId="0" borderId="0" xfId="0" applyFont="1" applyBorder="1" applyAlignment="1"/>
    <xf numFmtId="0" fontId="12" fillId="0" borderId="9" xfId="0" applyFont="1" applyBorder="1" applyAlignment="1">
      <alignment horizontal="left" vertical="center" wrapText="1"/>
    </xf>
    <xf numFmtId="0" fontId="12" fillId="0" borderId="0" xfId="0" applyFont="1"/>
    <xf numFmtId="0" fontId="16" fillId="4" borderId="38" xfId="0" applyFont="1" applyFill="1" applyBorder="1" applyAlignment="1">
      <alignment horizontal="center" vertical="center" wrapText="1"/>
    </xf>
    <xf numFmtId="164" fontId="18" fillId="0" borderId="9" xfId="0" quotePrefix="1" applyNumberFormat="1" applyFont="1" applyBorder="1" applyAlignment="1">
      <alignment horizontal="center" vertical="center" wrapText="1"/>
    </xf>
    <xf numFmtId="0" fontId="6" fillId="0" borderId="0" xfId="0" applyFont="1"/>
    <xf numFmtId="0" fontId="0" fillId="0" borderId="0" xfId="0"/>
    <xf numFmtId="0" fontId="0" fillId="0" borderId="0" xfId="0" applyAlignment="1">
      <alignment wrapText="1"/>
    </xf>
    <xf numFmtId="0" fontId="7" fillId="0" borderId="0" xfId="0" applyFont="1" applyAlignment="1">
      <alignment horizontal="center" wrapText="1"/>
    </xf>
    <xf numFmtId="0" fontId="6" fillId="10" borderId="0" xfId="0" applyFont="1" applyFill="1" applyAlignment="1">
      <alignment horizontal="left" vertical="center" wrapText="1"/>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center" vertical="center" wrapText="1"/>
    </xf>
    <xf numFmtId="0" fontId="27" fillId="5" borderId="4" xfId="0" applyFont="1" applyFill="1" applyBorder="1" applyAlignment="1">
      <alignment horizontal="center" vertical="center" wrapText="1"/>
    </xf>
    <xf numFmtId="0" fontId="23" fillId="12" borderId="0"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11" fillId="12" borderId="8"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24" fillId="0" borderId="0" xfId="0" applyFont="1" applyAlignment="1">
      <alignment horizontal="center" vertical="center" textRotation="90"/>
    </xf>
    <xf numFmtId="0" fontId="22" fillId="10" borderId="0" xfId="0" applyFont="1" applyFill="1" applyAlignment="1">
      <alignment horizontal="center" vertical="center" wrapText="1"/>
    </xf>
    <xf numFmtId="0" fontId="12" fillId="0" borderId="0" xfId="0" applyFont="1" applyAlignment="1">
      <alignment wrapText="1"/>
    </xf>
    <xf numFmtId="0" fontId="24" fillId="0" borderId="0" xfId="0" applyFont="1" applyAlignment="1">
      <alignment horizontal="center" vertical="center"/>
    </xf>
    <xf numFmtId="0" fontId="22" fillId="0" borderId="0" xfId="0" applyFont="1"/>
    <xf numFmtId="0" fontId="12" fillId="0" borderId="0" xfId="0" applyFont="1"/>
    <xf numFmtId="0" fontId="12" fillId="0" borderId="0" xfId="0" applyFont="1" applyAlignment="1">
      <alignment vertical="center" wrapText="1"/>
    </xf>
    <xf numFmtId="0" fontId="24" fillId="0" borderId="0" xfId="0" applyFont="1" applyAlignment="1">
      <alignment horizontal="center" vertical="center" wrapText="1"/>
    </xf>
    <xf numFmtId="0" fontId="23" fillId="12" borderId="1" xfId="0" applyFont="1" applyFill="1" applyBorder="1" applyAlignment="1">
      <alignment horizontal="center" vertical="center" wrapText="1"/>
    </xf>
    <xf numFmtId="0" fontId="11" fillId="12" borderId="1" xfId="0" applyFont="1" applyFill="1" applyBorder="1" applyAlignment="1">
      <alignment horizontal="center" vertical="center" wrapText="1"/>
    </xf>
    <xf numFmtId="0" fontId="10" fillId="0" borderId="0" xfId="0" applyFont="1" applyAlignment="1">
      <alignment horizontal="center" vertical="top" wrapText="1"/>
    </xf>
    <xf numFmtId="0" fontId="10" fillId="0" borderId="3" xfId="0" applyFont="1" applyBorder="1" applyAlignment="1">
      <alignment horizontal="center" vertical="top" wrapText="1"/>
    </xf>
    <xf numFmtId="0" fontId="13" fillId="4" borderId="17"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23" fillId="12" borderId="21" xfId="0" applyFont="1" applyFill="1" applyBorder="1" applyAlignment="1">
      <alignment horizontal="center" vertical="center" wrapText="1"/>
    </xf>
    <xf numFmtId="0" fontId="11" fillId="12" borderId="21" xfId="0" applyFont="1" applyFill="1" applyBorder="1" applyAlignment="1">
      <alignment horizontal="center" vertical="center" wrapText="1"/>
    </xf>
    <xf numFmtId="0" fontId="10" fillId="0" borderId="0" xfId="0" applyFont="1" applyBorder="1" applyAlignment="1">
      <alignment horizontal="center" vertical="top" wrapText="1"/>
    </xf>
    <xf numFmtId="0" fontId="16" fillId="4" borderId="29"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3" fillId="12" borderId="25"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11" fillId="12" borderId="22" xfId="0" applyFont="1" applyFill="1" applyBorder="1" applyAlignment="1">
      <alignment horizontal="center" vertical="center" wrapText="1"/>
    </xf>
    <xf numFmtId="0" fontId="10"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8" xfId="0" applyFont="1" applyBorder="1" applyAlignment="1">
      <alignment horizontal="center" vertical="center" wrapText="1"/>
    </xf>
    <xf numFmtId="0" fontId="12" fillId="5" borderId="5"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3" fillId="12" borderId="32" xfId="0" applyFont="1" applyFill="1" applyBorder="1" applyAlignment="1">
      <alignment horizontal="center" vertical="center" wrapText="1"/>
    </xf>
    <xf numFmtId="0" fontId="23" fillId="12" borderId="33" xfId="0" applyFont="1" applyFill="1" applyBorder="1" applyAlignment="1">
      <alignment horizontal="center" vertical="center" wrapText="1"/>
    </xf>
    <xf numFmtId="0" fontId="11" fillId="12" borderId="11" xfId="0" applyFont="1" applyFill="1" applyBorder="1" applyAlignment="1">
      <alignment horizontal="center" vertical="center" wrapText="1"/>
    </xf>
    <xf numFmtId="0" fontId="11" fillId="12" borderId="34" xfId="0" applyFont="1" applyFill="1" applyBorder="1" applyAlignment="1">
      <alignment horizontal="center" vertical="center" wrapText="1"/>
    </xf>
    <xf numFmtId="0" fontId="12" fillId="5" borderId="3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2" fillId="0" borderId="9" xfId="0" applyFont="1" applyFill="1" applyBorder="1" applyAlignment="1">
      <alignment vertical="center" wrapText="1"/>
    </xf>
    <xf numFmtId="15" fontId="2" fillId="0" borderId="0" xfId="0" applyNumberFormat="1" applyFont="1" applyBorder="1" applyAlignment="1">
      <alignment horizontal="center" vertical="center" wrapText="1"/>
    </xf>
    <xf numFmtId="15" fontId="2" fillId="0" borderId="9" xfId="0" applyNumberFormat="1" applyFont="1" applyBorder="1" applyAlignment="1">
      <alignment horizontal="center" vertical="center" wrapText="1"/>
    </xf>
  </cellXfs>
  <cellStyles count="3">
    <cellStyle name="Hipervínculo 2" xfId="2" xr:uid="{00000000-0005-0000-0000-000000000000}"/>
    <cellStyle name="Normal" xfId="0" builtinId="0"/>
    <cellStyle name="Porcentaje" xfId="1" builtinId="5"/>
  </cellStyles>
  <dxfs count="0"/>
  <tableStyles count="0" defaultTableStyle="TableStyleMedium2" defaultPivotStyle="PivotStyleLight16"/>
  <colors>
    <mruColors>
      <color rgb="FFFF0000"/>
      <color rgb="FFFFCC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MAPA DE RIESGOS INHERENTE</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D5B-4CCE-ACA9-00E5C0938C7F}"/>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D5B-4CCE-ACA9-00E5C0938C7F}"/>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D5B-4CCE-ACA9-00E5C0938C7F}"/>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D5B-4CCE-ACA9-00E5C0938C7F}"/>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 Mapa de Riesgos'!$B$20:$B$23</c:f>
              <c:strCache>
                <c:ptCount val="4"/>
                <c:pt idx="0">
                  <c:v>Baja</c:v>
                </c:pt>
                <c:pt idx="1">
                  <c:v>Moderada</c:v>
                </c:pt>
                <c:pt idx="2">
                  <c:v>Alta</c:v>
                </c:pt>
                <c:pt idx="3">
                  <c:v>Extrema</c:v>
                </c:pt>
              </c:strCache>
            </c:strRef>
          </c:cat>
          <c:val>
            <c:numRef>
              <c:f>'Resultados Mapa de Riesgos'!$C$20:$C$23</c:f>
              <c:numCache>
                <c:formatCode>0.00%</c:formatCode>
                <c:ptCount val="4"/>
                <c:pt idx="0">
                  <c:v>3.7735849056603772E-2</c:v>
                </c:pt>
                <c:pt idx="1">
                  <c:v>0.33962264150943394</c:v>
                </c:pt>
                <c:pt idx="2">
                  <c:v>0.18867924528301888</c:v>
                </c:pt>
                <c:pt idx="3">
                  <c:v>0.43396226415094341</c:v>
                </c:pt>
              </c:numCache>
            </c:numRef>
          </c:val>
          <c:extLst>
            <c:ext xmlns:c16="http://schemas.microsoft.com/office/drawing/2014/chart" uri="{C3380CC4-5D6E-409C-BE32-E72D297353CC}">
              <c16:uniqueId val="{00000000-B5C8-4BB7-B6ED-DDB259B9891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MAPA DE RIESGOS RESIDUAL</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CFF5-4D55-BC54-1D572A9F96B5}"/>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CFF5-4D55-BC54-1D572A9F96B5}"/>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CFF5-4D55-BC54-1D572A9F96B5}"/>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CFF5-4D55-BC54-1D572A9F96B5}"/>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'Resultados Mapa de Riesgos'!$J$20:$J$23</c:f>
              <c:strCache>
                <c:ptCount val="4"/>
                <c:pt idx="0">
                  <c:v>Baja</c:v>
                </c:pt>
                <c:pt idx="1">
                  <c:v>Moderada</c:v>
                </c:pt>
                <c:pt idx="2">
                  <c:v>Alta</c:v>
                </c:pt>
                <c:pt idx="3">
                  <c:v>Extrema</c:v>
                </c:pt>
              </c:strCache>
            </c:strRef>
          </c:cat>
          <c:val>
            <c:numRef>
              <c:f>'Resultados Mapa de Riesgos'!$K$20:$K$23</c:f>
              <c:numCache>
                <c:formatCode>0.00%</c:formatCode>
                <c:ptCount val="4"/>
                <c:pt idx="0">
                  <c:v>0.33962264150943394</c:v>
                </c:pt>
                <c:pt idx="1">
                  <c:v>0.30188679245283018</c:v>
                </c:pt>
                <c:pt idx="2">
                  <c:v>0.18867924528301888</c:v>
                </c:pt>
                <c:pt idx="3">
                  <c:v>0.16981132075471697</c:v>
                </c:pt>
              </c:numCache>
            </c:numRef>
          </c:val>
          <c:extLst>
            <c:ext xmlns:c16="http://schemas.microsoft.com/office/drawing/2014/chart" uri="{C3380CC4-5D6E-409C-BE32-E72D297353CC}">
              <c16:uniqueId val="{00000000-3A3E-4B35-9472-CC18B1338CB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Gráfico Mapa de Riesgos Residual</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3">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9B64-43EA-AC90-496B33131C8B}"/>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9B64-43EA-AC90-496B33131C8B}"/>
              </c:ext>
            </c:extLst>
          </c:dPt>
          <c:dPt>
            <c:idx val="2"/>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9B64-43EA-AC90-496B33131C8B}"/>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4-9B64-43EA-AC90-496B33131C8B}"/>
              </c:ext>
            </c:extLst>
          </c:dPt>
          <c:dLbls>
            <c:dLbl>
              <c:idx val="0"/>
              <c:dLblPos val="in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B64-43EA-AC90-496B33131C8B}"/>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Residual!$N$19:$N$22</c:f>
              <c:strCache>
                <c:ptCount val="4"/>
                <c:pt idx="0">
                  <c:v>Bajo</c:v>
                </c:pt>
                <c:pt idx="1">
                  <c:v>Moderado</c:v>
                </c:pt>
                <c:pt idx="2">
                  <c:v>Alto</c:v>
                </c:pt>
                <c:pt idx="3">
                  <c:v>Extremo</c:v>
                </c:pt>
              </c:strCache>
            </c:strRef>
          </c:cat>
          <c:val>
            <c:numRef>
              <c:f>Residual!$O$19:$O$22</c:f>
              <c:numCache>
                <c:formatCode>0%</c:formatCode>
                <c:ptCount val="4"/>
                <c:pt idx="0">
                  <c:v>0.22727272727272727</c:v>
                </c:pt>
                <c:pt idx="1">
                  <c:v>0.59090909090909094</c:v>
                </c:pt>
                <c:pt idx="2">
                  <c:v>0.15909090909090909</c:v>
                </c:pt>
                <c:pt idx="3">
                  <c:v>2.2727272727272728E-2</c:v>
                </c:pt>
              </c:numCache>
            </c:numRef>
          </c:val>
          <c:extLst>
            <c:ext xmlns:c16="http://schemas.microsoft.com/office/drawing/2014/chart" uri="{C3380CC4-5D6E-409C-BE32-E72D297353CC}">
              <c16:uniqueId val="{00000000-9B64-43EA-AC90-496B33131C8B}"/>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r>
              <a:rPr lang="es-CO" b="1">
                <a:solidFill>
                  <a:schemeClr val="tx1"/>
                </a:solidFill>
                <a:latin typeface="Arial" panose="020B0604020202020204" pitchFamily="34" charset="0"/>
                <a:cs typeface="Arial" panose="020B0604020202020204" pitchFamily="34" charset="0"/>
              </a:rPr>
              <a:t>Gráfico Mapa de Riesgos Inherente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Arial" panose="020B0604020202020204" pitchFamily="34" charset="0"/>
              <a:ea typeface="+mn-ea"/>
              <a:cs typeface="Arial" panose="020B0604020202020204" pitchFamily="34" charset="0"/>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3">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4-BE7F-48FC-A88D-2812FBBD8457}"/>
              </c:ext>
            </c:extLst>
          </c:dPt>
          <c:dPt>
            <c:idx val="1"/>
            <c:bubble3D val="0"/>
            <c:spPr>
              <a:solidFill>
                <a:srgbClr val="FFC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2-BE7F-48FC-A88D-2812FBBD8457}"/>
              </c:ext>
            </c:extLst>
          </c:dPt>
          <c:dPt>
            <c:idx val="2"/>
            <c:bubble3D val="0"/>
            <c:spPr>
              <a:solidFill>
                <a:schemeClr val="accent6">
                  <a:lumMod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BE7F-48FC-A88D-2812FBBD8457}"/>
              </c:ext>
            </c:extLst>
          </c:dPt>
          <c:dPt>
            <c:idx val="3"/>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3-BE7F-48FC-A88D-2812FBBD8457}"/>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s-CO"/>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Residual!$E$20:$E$23</c:f>
              <c:strCache>
                <c:ptCount val="4"/>
                <c:pt idx="0">
                  <c:v>Bajo</c:v>
                </c:pt>
                <c:pt idx="1">
                  <c:v>Moderado</c:v>
                </c:pt>
                <c:pt idx="2">
                  <c:v>Alto</c:v>
                </c:pt>
                <c:pt idx="3">
                  <c:v>Extremo</c:v>
                </c:pt>
              </c:strCache>
            </c:strRef>
          </c:cat>
          <c:val>
            <c:numRef>
              <c:f>Residual!$F$20:$F$23</c:f>
              <c:numCache>
                <c:formatCode>0%</c:formatCode>
                <c:ptCount val="4"/>
                <c:pt idx="0">
                  <c:v>4.5454545454545456E-2</c:v>
                </c:pt>
                <c:pt idx="1">
                  <c:v>0.22727272727272727</c:v>
                </c:pt>
                <c:pt idx="2">
                  <c:v>0.52272727272727271</c:v>
                </c:pt>
                <c:pt idx="3">
                  <c:v>0.20454545454545456</c:v>
                </c:pt>
              </c:numCache>
            </c:numRef>
          </c:val>
          <c:extLst>
            <c:ext xmlns:c16="http://schemas.microsoft.com/office/drawing/2014/chart" uri="{C3380CC4-5D6E-409C-BE32-E72D297353CC}">
              <c16:uniqueId val="{00000000-BE7F-48FC-A88D-2812FBBD8457}"/>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24</xdr:row>
      <xdr:rowOff>14287</xdr:rowOff>
    </xdr:from>
    <xdr:to>
      <xdr:col>7</xdr:col>
      <xdr:colOff>47625</xdr:colOff>
      <xdr:row>38</xdr:row>
      <xdr:rowOff>90487</xdr:rowOff>
    </xdr:to>
    <xdr:graphicFrame macro="">
      <xdr:nvGraphicFramePr>
        <xdr:cNvPr id="2" name="Gráfico 1">
          <a:extLst>
            <a:ext uri="{FF2B5EF4-FFF2-40B4-BE49-F238E27FC236}">
              <a16:creationId xmlns:a16="http://schemas.microsoft.com/office/drawing/2014/main" id="{39383B9A-BCF1-4865-97E4-7973220BF1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24</xdr:row>
      <xdr:rowOff>14287</xdr:rowOff>
    </xdr:from>
    <xdr:to>
      <xdr:col>14</xdr:col>
      <xdr:colOff>409575</xdr:colOff>
      <xdr:row>38</xdr:row>
      <xdr:rowOff>90487</xdr:rowOff>
    </xdr:to>
    <xdr:graphicFrame macro="">
      <xdr:nvGraphicFramePr>
        <xdr:cNvPr id="4" name="Gráfico 3">
          <a:extLst>
            <a:ext uri="{FF2B5EF4-FFF2-40B4-BE49-F238E27FC236}">
              <a16:creationId xmlns:a16="http://schemas.microsoft.com/office/drawing/2014/main" id="{37EC9AA1-BBE1-4D9A-847E-7C76DD4C4B9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146276</xdr:colOff>
      <xdr:row>0</xdr:row>
      <xdr:rowOff>0</xdr:rowOff>
    </xdr:from>
    <xdr:to>
      <xdr:col>2</xdr:col>
      <xdr:colOff>1498475</xdr:colOff>
      <xdr:row>2</xdr:row>
      <xdr:rowOff>27213</xdr:rowOff>
    </xdr:to>
    <xdr:pic>
      <xdr:nvPicPr>
        <xdr:cNvPr id="2" name="Imagen 1">
          <a:extLst>
            <a:ext uri="{FF2B5EF4-FFF2-40B4-BE49-F238E27FC236}">
              <a16:creationId xmlns:a16="http://schemas.microsoft.com/office/drawing/2014/main" id="{D6F5ECA0-F9F9-475E-B7E9-6693E92352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908276" y="0"/>
          <a:ext cx="2542824" cy="11702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114301</xdr:colOff>
      <xdr:row>5</xdr:row>
      <xdr:rowOff>104776</xdr:rowOff>
    </xdr:from>
    <xdr:to>
      <xdr:col>1</xdr:col>
      <xdr:colOff>114301</xdr:colOff>
      <xdr:row>14</xdr:row>
      <xdr:rowOff>180975</xdr:rowOff>
    </xdr:to>
    <xdr:cxnSp macro="">
      <xdr:nvCxnSpPr>
        <xdr:cNvPr id="6" name="Conector recto de flecha 5">
          <a:extLst>
            <a:ext uri="{FF2B5EF4-FFF2-40B4-BE49-F238E27FC236}">
              <a16:creationId xmlns:a16="http://schemas.microsoft.com/office/drawing/2014/main" id="{19983D1E-2996-4B3A-A5F8-D36F00B0F03F}"/>
            </a:ext>
          </a:extLst>
        </xdr:cNvPr>
        <xdr:cNvCxnSpPr/>
      </xdr:nvCxnSpPr>
      <xdr:spPr>
        <a:xfrm flipH="1" flipV="1">
          <a:off x="352426" y="1285876"/>
          <a:ext cx="0" cy="2295524"/>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95251</xdr:colOff>
      <xdr:row>15</xdr:row>
      <xdr:rowOff>104775</xdr:rowOff>
    </xdr:from>
    <xdr:to>
      <xdr:col>8</xdr:col>
      <xdr:colOff>990600</xdr:colOff>
      <xdr:row>15</xdr:row>
      <xdr:rowOff>114300</xdr:rowOff>
    </xdr:to>
    <xdr:cxnSp macro="">
      <xdr:nvCxnSpPr>
        <xdr:cNvPr id="7" name="Conector recto de flecha 6">
          <a:extLst>
            <a:ext uri="{FF2B5EF4-FFF2-40B4-BE49-F238E27FC236}">
              <a16:creationId xmlns:a16="http://schemas.microsoft.com/office/drawing/2014/main" id="{F028930D-43D2-415F-94B4-5A2F3E1F2D68}"/>
            </a:ext>
          </a:extLst>
        </xdr:cNvPr>
        <xdr:cNvCxnSpPr/>
      </xdr:nvCxnSpPr>
      <xdr:spPr>
        <a:xfrm flipV="1">
          <a:off x="542926" y="3762375"/>
          <a:ext cx="6305549" cy="952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11</xdr:col>
      <xdr:colOff>95251</xdr:colOff>
      <xdr:row>5</xdr:row>
      <xdr:rowOff>95251</xdr:rowOff>
    </xdr:from>
    <xdr:to>
      <xdr:col>11</xdr:col>
      <xdr:colOff>95251</xdr:colOff>
      <xdr:row>14</xdr:row>
      <xdr:rowOff>171450</xdr:rowOff>
    </xdr:to>
    <xdr:cxnSp macro="">
      <xdr:nvCxnSpPr>
        <xdr:cNvPr id="8" name="Conector recto de flecha 7">
          <a:extLst>
            <a:ext uri="{FF2B5EF4-FFF2-40B4-BE49-F238E27FC236}">
              <a16:creationId xmlns:a16="http://schemas.microsoft.com/office/drawing/2014/main" id="{62A4E235-2494-48BF-A91A-4BE095E1C886}"/>
            </a:ext>
          </a:extLst>
        </xdr:cNvPr>
        <xdr:cNvCxnSpPr/>
      </xdr:nvCxnSpPr>
      <xdr:spPr>
        <a:xfrm flipH="1" flipV="1">
          <a:off x="8686801" y="1228726"/>
          <a:ext cx="0" cy="1790699"/>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76201</xdr:colOff>
      <xdr:row>15</xdr:row>
      <xdr:rowOff>85725</xdr:rowOff>
    </xdr:from>
    <xdr:to>
      <xdr:col>17</xdr:col>
      <xdr:colOff>971550</xdr:colOff>
      <xdr:row>15</xdr:row>
      <xdr:rowOff>95250</xdr:rowOff>
    </xdr:to>
    <xdr:cxnSp macro="">
      <xdr:nvCxnSpPr>
        <xdr:cNvPr id="9" name="Conector recto de flecha 8">
          <a:extLst>
            <a:ext uri="{FF2B5EF4-FFF2-40B4-BE49-F238E27FC236}">
              <a16:creationId xmlns:a16="http://schemas.microsoft.com/office/drawing/2014/main" id="{8EA4D3AA-149A-41EE-9E4F-13468F38203D}"/>
            </a:ext>
          </a:extLst>
        </xdr:cNvPr>
        <xdr:cNvCxnSpPr/>
      </xdr:nvCxnSpPr>
      <xdr:spPr>
        <a:xfrm flipV="1">
          <a:off x="8982076" y="3124200"/>
          <a:ext cx="7048499" cy="952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1114558</xdr:colOff>
      <xdr:row>17</xdr:row>
      <xdr:rowOff>49872</xdr:rowOff>
    </xdr:from>
    <xdr:to>
      <xdr:col>16</xdr:col>
      <xdr:colOff>781183</xdr:colOff>
      <xdr:row>32</xdr:row>
      <xdr:rowOff>115489</xdr:rowOff>
    </xdr:to>
    <xdr:graphicFrame macro="">
      <xdr:nvGraphicFramePr>
        <xdr:cNvPr id="2" name="Gráfico 1">
          <a:extLst>
            <a:ext uri="{FF2B5EF4-FFF2-40B4-BE49-F238E27FC236}">
              <a16:creationId xmlns:a16="http://schemas.microsoft.com/office/drawing/2014/main" id="{9D3A3790-48AF-419B-86B4-1FB0FFE9D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1057672</xdr:colOff>
      <xdr:row>17</xdr:row>
      <xdr:rowOff>163643</xdr:rowOff>
    </xdr:from>
    <xdr:to>
      <xdr:col>7</xdr:col>
      <xdr:colOff>724297</xdr:colOff>
      <xdr:row>33</xdr:row>
      <xdr:rowOff>48020</xdr:rowOff>
    </xdr:to>
    <xdr:graphicFrame macro="">
      <xdr:nvGraphicFramePr>
        <xdr:cNvPr id="3" name="Gráfico 2">
          <a:extLst>
            <a:ext uri="{FF2B5EF4-FFF2-40B4-BE49-F238E27FC236}">
              <a16:creationId xmlns:a16="http://schemas.microsoft.com/office/drawing/2014/main" id="{5CFBC85E-EBEC-4B22-9370-228943988A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323850</xdr:colOff>
      <xdr:row>0</xdr:row>
      <xdr:rowOff>0</xdr:rowOff>
    </xdr:from>
    <xdr:to>
      <xdr:col>1</xdr:col>
      <xdr:colOff>1518543</xdr:colOff>
      <xdr:row>2</xdr:row>
      <xdr:rowOff>24894</xdr:rowOff>
    </xdr:to>
    <xdr:pic>
      <xdr:nvPicPr>
        <xdr:cNvPr id="5" name="Imagen 4">
          <a:extLst>
            <a:ext uri="{FF2B5EF4-FFF2-40B4-BE49-F238E27FC236}">
              <a16:creationId xmlns:a16="http://schemas.microsoft.com/office/drawing/2014/main" id="{660FC919-9C7D-46EB-A652-5190B82D1F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323850" y="0"/>
          <a:ext cx="1956693" cy="9011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419100</xdr:colOff>
      <xdr:row>0</xdr:row>
      <xdr:rowOff>0</xdr:rowOff>
    </xdr:from>
    <xdr:to>
      <xdr:col>1</xdr:col>
      <xdr:colOff>80268</xdr:colOff>
      <xdr:row>2</xdr:row>
      <xdr:rowOff>24894</xdr:rowOff>
    </xdr:to>
    <xdr:pic>
      <xdr:nvPicPr>
        <xdr:cNvPr id="4" name="Imagen 3">
          <a:extLst>
            <a:ext uri="{FF2B5EF4-FFF2-40B4-BE49-F238E27FC236}">
              <a16:creationId xmlns:a16="http://schemas.microsoft.com/office/drawing/2014/main" id="{D2231698-DA42-4FE0-9C29-E571DFA396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419100" y="0"/>
          <a:ext cx="1956693" cy="90119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1</xdr:col>
      <xdr:colOff>175518</xdr:colOff>
      <xdr:row>2</xdr:row>
      <xdr:rowOff>24894</xdr:rowOff>
    </xdr:to>
    <xdr:pic>
      <xdr:nvPicPr>
        <xdr:cNvPr id="4" name="Imagen 3">
          <a:extLst>
            <a:ext uri="{FF2B5EF4-FFF2-40B4-BE49-F238E27FC236}">
              <a16:creationId xmlns:a16="http://schemas.microsoft.com/office/drawing/2014/main" id="{AC259E61-256F-4DE2-9563-BCB2D4339CD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133350" y="0"/>
          <a:ext cx="1956693" cy="90119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213618</xdr:colOff>
      <xdr:row>2</xdr:row>
      <xdr:rowOff>24894</xdr:rowOff>
    </xdr:to>
    <xdr:pic>
      <xdr:nvPicPr>
        <xdr:cNvPr id="3" name="Imagen 2">
          <a:extLst>
            <a:ext uri="{FF2B5EF4-FFF2-40B4-BE49-F238E27FC236}">
              <a16:creationId xmlns:a16="http://schemas.microsoft.com/office/drawing/2014/main" id="{6DE50C87-C42C-43AA-9E7F-7DCD00DE884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95250" y="0"/>
          <a:ext cx="1956693" cy="90119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xdr:col>
      <xdr:colOff>737493</xdr:colOff>
      <xdr:row>2</xdr:row>
      <xdr:rowOff>24894</xdr:rowOff>
    </xdr:to>
    <xdr:pic>
      <xdr:nvPicPr>
        <xdr:cNvPr id="4" name="Imagen 3">
          <a:extLst>
            <a:ext uri="{FF2B5EF4-FFF2-40B4-BE49-F238E27FC236}">
              <a16:creationId xmlns:a16="http://schemas.microsoft.com/office/drawing/2014/main" id="{F415D51F-9C3D-488B-B80B-D41BF2B076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056"/>
        <a:stretch/>
      </xdr:blipFill>
      <xdr:spPr>
        <a:xfrm>
          <a:off x="381000" y="0"/>
          <a:ext cx="1956693" cy="90119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3"/>
  <sheetViews>
    <sheetView workbookViewId="0">
      <selection activeCell="G21" sqref="G21"/>
    </sheetView>
  </sheetViews>
  <sheetFormatPr baseColWidth="10" defaultRowHeight="15" x14ac:dyDescent="0.25"/>
  <cols>
    <col min="1" max="1" width="13.28515625" bestFit="1" customWidth="1"/>
    <col min="2" max="2" width="15.42578125" bestFit="1" customWidth="1"/>
    <col min="3" max="3" width="11.5703125" bestFit="1" customWidth="1"/>
    <col min="4" max="4" width="11.7109375" bestFit="1" customWidth="1"/>
    <col min="5" max="5" width="9.42578125" bestFit="1" customWidth="1"/>
    <col min="6" max="6" width="14.42578125" bestFit="1" customWidth="1"/>
    <col min="7" max="8" width="5.42578125" customWidth="1"/>
    <col min="9" max="9" width="13.28515625" bestFit="1" customWidth="1"/>
    <col min="10" max="10" width="15.42578125" bestFit="1" customWidth="1"/>
    <col min="11" max="11" width="11.5703125" bestFit="1" customWidth="1"/>
    <col min="12" max="12" width="11.7109375" bestFit="1" customWidth="1"/>
    <col min="13" max="13" width="9.42578125" bestFit="1" customWidth="1"/>
    <col min="14" max="14" width="14.42578125" bestFit="1" customWidth="1"/>
    <col min="257" max="257" width="13.28515625" bestFit="1" customWidth="1"/>
    <col min="258" max="258" width="27.7109375" bestFit="1" customWidth="1"/>
    <col min="259" max="259" width="11.5703125" bestFit="1" customWidth="1"/>
    <col min="260" max="260" width="11.7109375" bestFit="1" customWidth="1"/>
    <col min="261" max="261" width="9.42578125" bestFit="1" customWidth="1"/>
    <col min="262" max="262" width="14.42578125" bestFit="1" customWidth="1"/>
    <col min="263" max="264" width="5.42578125" customWidth="1"/>
    <col min="265" max="265" width="13.28515625" bestFit="1" customWidth="1"/>
    <col min="266" max="266" width="26.140625" bestFit="1" customWidth="1"/>
    <col min="267" max="267" width="11.5703125" bestFit="1" customWidth="1"/>
    <col min="268" max="268" width="11.7109375" bestFit="1" customWidth="1"/>
    <col min="269" max="269" width="9.42578125" bestFit="1" customWidth="1"/>
    <col min="270" max="270" width="14.42578125" bestFit="1" customWidth="1"/>
    <col min="513" max="513" width="13.28515625" bestFit="1" customWidth="1"/>
    <col min="514" max="514" width="27.7109375" bestFit="1" customWidth="1"/>
    <col min="515" max="515" width="11.5703125" bestFit="1" customWidth="1"/>
    <col min="516" max="516" width="11.7109375" bestFit="1" customWidth="1"/>
    <col min="517" max="517" width="9.42578125" bestFit="1" customWidth="1"/>
    <col min="518" max="518" width="14.42578125" bestFit="1" customWidth="1"/>
    <col min="519" max="520" width="5.42578125" customWidth="1"/>
    <col min="521" max="521" width="13.28515625" bestFit="1" customWidth="1"/>
    <col min="522" max="522" width="26.140625" bestFit="1" customWidth="1"/>
    <col min="523" max="523" width="11.5703125" bestFit="1" customWidth="1"/>
    <col min="524" max="524" width="11.7109375" bestFit="1" customWidth="1"/>
    <col min="525" max="525" width="9.42578125" bestFit="1" customWidth="1"/>
    <col min="526" max="526" width="14.42578125" bestFit="1" customWidth="1"/>
    <col min="769" max="769" width="13.28515625" bestFit="1" customWidth="1"/>
    <col min="770" max="770" width="27.7109375" bestFit="1" customWidth="1"/>
    <col min="771" max="771" width="11.5703125" bestFit="1" customWidth="1"/>
    <col min="772" max="772" width="11.7109375" bestFit="1" customWidth="1"/>
    <col min="773" max="773" width="9.42578125" bestFit="1" customWidth="1"/>
    <col min="774" max="774" width="14.42578125" bestFit="1" customWidth="1"/>
    <col min="775" max="776" width="5.42578125" customWidth="1"/>
    <col min="777" max="777" width="13.28515625" bestFit="1" customWidth="1"/>
    <col min="778" max="778" width="26.140625" bestFit="1" customWidth="1"/>
    <col min="779" max="779" width="11.5703125" bestFit="1" customWidth="1"/>
    <col min="780" max="780" width="11.7109375" bestFit="1" customWidth="1"/>
    <col min="781" max="781" width="9.42578125" bestFit="1" customWidth="1"/>
    <col min="782" max="782" width="14.42578125" bestFit="1" customWidth="1"/>
    <col min="1025" max="1025" width="13.28515625" bestFit="1" customWidth="1"/>
    <col min="1026" max="1026" width="27.7109375" bestFit="1" customWidth="1"/>
    <col min="1027" max="1027" width="11.5703125" bestFit="1" customWidth="1"/>
    <col min="1028" max="1028" width="11.7109375" bestFit="1" customWidth="1"/>
    <col min="1029" max="1029" width="9.42578125" bestFit="1" customWidth="1"/>
    <col min="1030" max="1030" width="14.42578125" bestFit="1" customWidth="1"/>
    <col min="1031" max="1032" width="5.42578125" customWidth="1"/>
    <col min="1033" max="1033" width="13.28515625" bestFit="1" customWidth="1"/>
    <col min="1034" max="1034" width="26.140625" bestFit="1" customWidth="1"/>
    <col min="1035" max="1035" width="11.5703125" bestFit="1" customWidth="1"/>
    <col min="1036" max="1036" width="11.7109375" bestFit="1" customWidth="1"/>
    <col min="1037" max="1037" width="9.42578125" bestFit="1" customWidth="1"/>
    <col min="1038" max="1038" width="14.42578125" bestFit="1" customWidth="1"/>
    <col min="1281" max="1281" width="13.28515625" bestFit="1" customWidth="1"/>
    <col min="1282" max="1282" width="27.7109375" bestFit="1" customWidth="1"/>
    <col min="1283" max="1283" width="11.5703125" bestFit="1" customWidth="1"/>
    <col min="1284" max="1284" width="11.7109375" bestFit="1" customWidth="1"/>
    <col min="1285" max="1285" width="9.42578125" bestFit="1" customWidth="1"/>
    <col min="1286" max="1286" width="14.42578125" bestFit="1" customWidth="1"/>
    <col min="1287" max="1288" width="5.42578125" customWidth="1"/>
    <col min="1289" max="1289" width="13.28515625" bestFit="1" customWidth="1"/>
    <col min="1290" max="1290" width="26.140625" bestFit="1" customWidth="1"/>
    <col min="1291" max="1291" width="11.5703125" bestFit="1" customWidth="1"/>
    <col min="1292" max="1292" width="11.7109375" bestFit="1" customWidth="1"/>
    <col min="1293" max="1293" width="9.42578125" bestFit="1" customWidth="1"/>
    <col min="1294" max="1294" width="14.42578125" bestFit="1" customWidth="1"/>
    <col min="1537" max="1537" width="13.28515625" bestFit="1" customWidth="1"/>
    <col min="1538" max="1538" width="27.7109375" bestFit="1" customWidth="1"/>
    <col min="1539" max="1539" width="11.5703125" bestFit="1" customWidth="1"/>
    <col min="1540" max="1540" width="11.7109375" bestFit="1" customWidth="1"/>
    <col min="1541" max="1541" width="9.42578125" bestFit="1" customWidth="1"/>
    <col min="1542" max="1542" width="14.42578125" bestFit="1" customWidth="1"/>
    <col min="1543" max="1544" width="5.42578125" customWidth="1"/>
    <col min="1545" max="1545" width="13.28515625" bestFit="1" customWidth="1"/>
    <col min="1546" max="1546" width="26.140625" bestFit="1" customWidth="1"/>
    <col min="1547" max="1547" width="11.5703125" bestFit="1" customWidth="1"/>
    <col min="1548" max="1548" width="11.7109375" bestFit="1" customWidth="1"/>
    <col min="1549" max="1549" width="9.42578125" bestFit="1" customWidth="1"/>
    <col min="1550" max="1550" width="14.42578125" bestFit="1" customWidth="1"/>
    <col min="1793" max="1793" width="13.28515625" bestFit="1" customWidth="1"/>
    <col min="1794" max="1794" width="27.7109375" bestFit="1" customWidth="1"/>
    <col min="1795" max="1795" width="11.5703125" bestFit="1" customWidth="1"/>
    <col min="1796" max="1796" width="11.7109375" bestFit="1" customWidth="1"/>
    <col min="1797" max="1797" width="9.42578125" bestFit="1" customWidth="1"/>
    <col min="1798" max="1798" width="14.42578125" bestFit="1" customWidth="1"/>
    <col min="1799" max="1800" width="5.42578125" customWidth="1"/>
    <col min="1801" max="1801" width="13.28515625" bestFit="1" customWidth="1"/>
    <col min="1802" max="1802" width="26.140625" bestFit="1" customWidth="1"/>
    <col min="1803" max="1803" width="11.5703125" bestFit="1" customWidth="1"/>
    <col min="1804" max="1804" width="11.7109375" bestFit="1" customWidth="1"/>
    <col min="1805" max="1805" width="9.42578125" bestFit="1" customWidth="1"/>
    <col min="1806" max="1806" width="14.42578125" bestFit="1" customWidth="1"/>
    <col min="2049" max="2049" width="13.28515625" bestFit="1" customWidth="1"/>
    <col min="2050" max="2050" width="27.7109375" bestFit="1" customWidth="1"/>
    <col min="2051" max="2051" width="11.5703125" bestFit="1" customWidth="1"/>
    <col min="2052" max="2052" width="11.7109375" bestFit="1" customWidth="1"/>
    <col min="2053" max="2053" width="9.42578125" bestFit="1" customWidth="1"/>
    <col min="2054" max="2054" width="14.42578125" bestFit="1" customWidth="1"/>
    <col min="2055" max="2056" width="5.42578125" customWidth="1"/>
    <col min="2057" max="2057" width="13.28515625" bestFit="1" customWidth="1"/>
    <col min="2058" max="2058" width="26.140625" bestFit="1" customWidth="1"/>
    <col min="2059" max="2059" width="11.5703125" bestFit="1" customWidth="1"/>
    <col min="2060" max="2060" width="11.7109375" bestFit="1" customWidth="1"/>
    <col min="2061" max="2061" width="9.42578125" bestFit="1" customWidth="1"/>
    <col min="2062" max="2062" width="14.42578125" bestFit="1" customWidth="1"/>
    <col min="2305" max="2305" width="13.28515625" bestFit="1" customWidth="1"/>
    <col min="2306" max="2306" width="27.7109375" bestFit="1" customWidth="1"/>
    <col min="2307" max="2307" width="11.5703125" bestFit="1" customWidth="1"/>
    <col min="2308" max="2308" width="11.7109375" bestFit="1" customWidth="1"/>
    <col min="2309" max="2309" width="9.42578125" bestFit="1" customWidth="1"/>
    <col min="2310" max="2310" width="14.42578125" bestFit="1" customWidth="1"/>
    <col min="2311" max="2312" width="5.42578125" customWidth="1"/>
    <col min="2313" max="2313" width="13.28515625" bestFit="1" customWidth="1"/>
    <col min="2314" max="2314" width="26.140625" bestFit="1" customWidth="1"/>
    <col min="2315" max="2315" width="11.5703125" bestFit="1" customWidth="1"/>
    <col min="2316" max="2316" width="11.7109375" bestFit="1" customWidth="1"/>
    <col min="2317" max="2317" width="9.42578125" bestFit="1" customWidth="1"/>
    <col min="2318" max="2318" width="14.42578125" bestFit="1" customWidth="1"/>
    <col min="2561" max="2561" width="13.28515625" bestFit="1" customWidth="1"/>
    <col min="2562" max="2562" width="27.7109375" bestFit="1" customWidth="1"/>
    <col min="2563" max="2563" width="11.5703125" bestFit="1" customWidth="1"/>
    <col min="2564" max="2564" width="11.7109375" bestFit="1" customWidth="1"/>
    <col min="2565" max="2565" width="9.42578125" bestFit="1" customWidth="1"/>
    <col min="2566" max="2566" width="14.42578125" bestFit="1" customWidth="1"/>
    <col min="2567" max="2568" width="5.42578125" customWidth="1"/>
    <col min="2569" max="2569" width="13.28515625" bestFit="1" customWidth="1"/>
    <col min="2570" max="2570" width="26.140625" bestFit="1" customWidth="1"/>
    <col min="2571" max="2571" width="11.5703125" bestFit="1" customWidth="1"/>
    <col min="2572" max="2572" width="11.7109375" bestFit="1" customWidth="1"/>
    <col min="2573" max="2573" width="9.42578125" bestFit="1" customWidth="1"/>
    <col min="2574" max="2574" width="14.42578125" bestFit="1" customWidth="1"/>
    <col min="2817" max="2817" width="13.28515625" bestFit="1" customWidth="1"/>
    <col min="2818" max="2818" width="27.7109375" bestFit="1" customWidth="1"/>
    <col min="2819" max="2819" width="11.5703125" bestFit="1" customWidth="1"/>
    <col min="2820" max="2820" width="11.7109375" bestFit="1" customWidth="1"/>
    <col min="2821" max="2821" width="9.42578125" bestFit="1" customWidth="1"/>
    <col min="2822" max="2822" width="14.42578125" bestFit="1" customWidth="1"/>
    <col min="2823" max="2824" width="5.42578125" customWidth="1"/>
    <col min="2825" max="2825" width="13.28515625" bestFit="1" customWidth="1"/>
    <col min="2826" max="2826" width="26.140625" bestFit="1" customWidth="1"/>
    <col min="2827" max="2827" width="11.5703125" bestFit="1" customWidth="1"/>
    <col min="2828" max="2828" width="11.7109375" bestFit="1" customWidth="1"/>
    <col min="2829" max="2829" width="9.42578125" bestFit="1" customWidth="1"/>
    <col min="2830" max="2830" width="14.42578125" bestFit="1" customWidth="1"/>
    <col min="3073" max="3073" width="13.28515625" bestFit="1" customWidth="1"/>
    <col min="3074" max="3074" width="27.7109375" bestFit="1" customWidth="1"/>
    <col min="3075" max="3075" width="11.5703125" bestFit="1" customWidth="1"/>
    <col min="3076" max="3076" width="11.7109375" bestFit="1" customWidth="1"/>
    <col min="3077" max="3077" width="9.42578125" bestFit="1" customWidth="1"/>
    <col min="3078" max="3078" width="14.42578125" bestFit="1" customWidth="1"/>
    <col min="3079" max="3080" width="5.42578125" customWidth="1"/>
    <col min="3081" max="3081" width="13.28515625" bestFit="1" customWidth="1"/>
    <col min="3082" max="3082" width="26.140625" bestFit="1" customWidth="1"/>
    <col min="3083" max="3083" width="11.5703125" bestFit="1" customWidth="1"/>
    <col min="3084" max="3084" width="11.7109375" bestFit="1" customWidth="1"/>
    <col min="3085" max="3085" width="9.42578125" bestFit="1" customWidth="1"/>
    <col min="3086" max="3086" width="14.42578125" bestFit="1" customWidth="1"/>
    <col min="3329" max="3329" width="13.28515625" bestFit="1" customWidth="1"/>
    <col min="3330" max="3330" width="27.7109375" bestFit="1" customWidth="1"/>
    <col min="3331" max="3331" width="11.5703125" bestFit="1" customWidth="1"/>
    <col min="3332" max="3332" width="11.7109375" bestFit="1" customWidth="1"/>
    <col min="3333" max="3333" width="9.42578125" bestFit="1" customWidth="1"/>
    <col min="3334" max="3334" width="14.42578125" bestFit="1" customWidth="1"/>
    <col min="3335" max="3336" width="5.42578125" customWidth="1"/>
    <col min="3337" max="3337" width="13.28515625" bestFit="1" customWidth="1"/>
    <col min="3338" max="3338" width="26.140625" bestFit="1" customWidth="1"/>
    <col min="3339" max="3339" width="11.5703125" bestFit="1" customWidth="1"/>
    <col min="3340" max="3340" width="11.7109375" bestFit="1" customWidth="1"/>
    <col min="3341" max="3341" width="9.42578125" bestFit="1" customWidth="1"/>
    <col min="3342" max="3342" width="14.42578125" bestFit="1" customWidth="1"/>
    <col min="3585" max="3585" width="13.28515625" bestFit="1" customWidth="1"/>
    <col min="3586" max="3586" width="27.7109375" bestFit="1" customWidth="1"/>
    <col min="3587" max="3587" width="11.5703125" bestFit="1" customWidth="1"/>
    <col min="3588" max="3588" width="11.7109375" bestFit="1" customWidth="1"/>
    <col min="3589" max="3589" width="9.42578125" bestFit="1" customWidth="1"/>
    <col min="3590" max="3590" width="14.42578125" bestFit="1" customWidth="1"/>
    <col min="3591" max="3592" width="5.42578125" customWidth="1"/>
    <col min="3593" max="3593" width="13.28515625" bestFit="1" customWidth="1"/>
    <col min="3594" max="3594" width="26.140625" bestFit="1" customWidth="1"/>
    <col min="3595" max="3595" width="11.5703125" bestFit="1" customWidth="1"/>
    <col min="3596" max="3596" width="11.7109375" bestFit="1" customWidth="1"/>
    <col min="3597" max="3597" width="9.42578125" bestFit="1" customWidth="1"/>
    <col min="3598" max="3598" width="14.42578125" bestFit="1" customWidth="1"/>
    <col min="3841" max="3841" width="13.28515625" bestFit="1" customWidth="1"/>
    <col min="3842" max="3842" width="27.7109375" bestFit="1" customWidth="1"/>
    <col min="3843" max="3843" width="11.5703125" bestFit="1" customWidth="1"/>
    <col min="3844" max="3844" width="11.7109375" bestFit="1" customWidth="1"/>
    <col min="3845" max="3845" width="9.42578125" bestFit="1" customWidth="1"/>
    <col min="3846" max="3846" width="14.42578125" bestFit="1" customWidth="1"/>
    <col min="3847" max="3848" width="5.42578125" customWidth="1"/>
    <col min="3849" max="3849" width="13.28515625" bestFit="1" customWidth="1"/>
    <col min="3850" max="3850" width="26.140625" bestFit="1" customWidth="1"/>
    <col min="3851" max="3851" width="11.5703125" bestFit="1" customWidth="1"/>
    <col min="3852" max="3852" width="11.7109375" bestFit="1" customWidth="1"/>
    <col min="3853" max="3853" width="9.42578125" bestFit="1" customWidth="1"/>
    <col min="3854" max="3854" width="14.42578125" bestFit="1" customWidth="1"/>
    <col min="4097" max="4097" width="13.28515625" bestFit="1" customWidth="1"/>
    <col min="4098" max="4098" width="27.7109375" bestFit="1" customWidth="1"/>
    <col min="4099" max="4099" width="11.5703125" bestFit="1" customWidth="1"/>
    <col min="4100" max="4100" width="11.7109375" bestFit="1" customWidth="1"/>
    <col min="4101" max="4101" width="9.42578125" bestFit="1" customWidth="1"/>
    <col min="4102" max="4102" width="14.42578125" bestFit="1" customWidth="1"/>
    <col min="4103" max="4104" width="5.42578125" customWidth="1"/>
    <col min="4105" max="4105" width="13.28515625" bestFit="1" customWidth="1"/>
    <col min="4106" max="4106" width="26.140625" bestFit="1" customWidth="1"/>
    <col min="4107" max="4107" width="11.5703125" bestFit="1" customWidth="1"/>
    <col min="4108" max="4108" width="11.7109375" bestFit="1" customWidth="1"/>
    <col min="4109" max="4109" width="9.42578125" bestFit="1" customWidth="1"/>
    <col min="4110" max="4110" width="14.42578125" bestFit="1" customWidth="1"/>
    <col min="4353" max="4353" width="13.28515625" bestFit="1" customWidth="1"/>
    <col min="4354" max="4354" width="27.7109375" bestFit="1" customWidth="1"/>
    <col min="4355" max="4355" width="11.5703125" bestFit="1" customWidth="1"/>
    <col min="4356" max="4356" width="11.7109375" bestFit="1" customWidth="1"/>
    <col min="4357" max="4357" width="9.42578125" bestFit="1" customWidth="1"/>
    <col min="4358" max="4358" width="14.42578125" bestFit="1" customWidth="1"/>
    <col min="4359" max="4360" width="5.42578125" customWidth="1"/>
    <col min="4361" max="4361" width="13.28515625" bestFit="1" customWidth="1"/>
    <col min="4362" max="4362" width="26.140625" bestFit="1" customWidth="1"/>
    <col min="4363" max="4363" width="11.5703125" bestFit="1" customWidth="1"/>
    <col min="4364" max="4364" width="11.7109375" bestFit="1" customWidth="1"/>
    <col min="4365" max="4365" width="9.42578125" bestFit="1" customWidth="1"/>
    <col min="4366" max="4366" width="14.42578125" bestFit="1" customWidth="1"/>
    <col min="4609" max="4609" width="13.28515625" bestFit="1" customWidth="1"/>
    <col min="4610" max="4610" width="27.7109375" bestFit="1" customWidth="1"/>
    <col min="4611" max="4611" width="11.5703125" bestFit="1" customWidth="1"/>
    <col min="4612" max="4612" width="11.7109375" bestFit="1" customWidth="1"/>
    <col min="4613" max="4613" width="9.42578125" bestFit="1" customWidth="1"/>
    <col min="4614" max="4614" width="14.42578125" bestFit="1" customWidth="1"/>
    <col min="4615" max="4616" width="5.42578125" customWidth="1"/>
    <col min="4617" max="4617" width="13.28515625" bestFit="1" customWidth="1"/>
    <col min="4618" max="4618" width="26.140625" bestFit="1" customWidth="1"/>
    <col min="4619" max="4619" width="11.5703125" bestFit="1" customWidth="1"/>
    <col min="4620" max="4620" width="11.7109375" bestFit="1" customWidth="1"/>
    <col min="4621" max="4621" width="9.42578125" bestFit="1" customWidth="1"/>
    <col min="4622" max="4622" width="14.42578125" bestFit="1" customWidth="1"/>
    <col min="4865" max="4865" width="13.28515625" bestFit="1" customWidth="1"/>
    <col min="4866" max="4866" width="27.7109375" bestFit="1" customWidth="1"/>
    <col min="4867" max="4867" width="11.5703125" bestFit="1" customWidth="1"/>
    <col min="4868" max="4868" width="11.7109375" bestFit="1" customWidth="1"/>
    <col min="4869" max="4869" width="9.42578125" bestFit="1" customWidth="1"/>
    <col min="4870" max="4870" width="14.42578125" bestFit="1" customWidth="1"/>
    <col min="4871" max="4872" width="5.42578125" customWidth="1"/>
    <col min="4873" max="4873" width="13.28515625" bestFit="1" customWidth="1"/>
    <col min="4874" max="4874" width="26.140625" bestFit="1" customWidth="1"/>
    <col min="4875" max="4875" width="11.5703125" bestFit="1" customWidth="1"/>
    <col min="4876" max="4876" width="11.7109375" bestFit="1" customWidth="1"/>
    <col min="4877" max="4877" width="9.42578125" bestFit="1" customWidth="1"/>
    <col min="4878" max="4878" width="14.42578125" bestFit="1" customWidth="1"/>
    <col min="5121" max="5121" width="13.28515625" bestFit="1" customWidth="1"/>
    <col min="5122" max="5122" width="27.7109375" bestFit="1" customWidth="1"/>
    <col min="5123" max="5123" width="11.5703125" bestFit="1" customWidth="1"/>
    <col min="5124" max="5124" width="11.7109375" bestFit="1" customWidth="1"/>
    <col min="5125" max="5125" width="9.42578125" bestFit="1" customWidth="1"/>
    <col min="5126" max="5126" width="14.42578125" bestFit="1" customWidth="1"/>
    <col min="5127" max="5128" width="5.42578125" customWidth="1"/>
    <col min="5129" max="5129" width="13.28515625" bestFit="1" customWidth="1"/>
    <col min="5130" max="5130" width="26.140625" bestFit="1" customWidth="1"/>
    <col min="5131" max="5131" width="11.5703125" bestFit="1" customWidth="1"/>
    <col min="5132" max="5132" width="11.7109375" bestFit="1" customWidth="1"/>
    <col min="5133" max="5133" width="9.42578125" bestFit="1" customWidth="1"/>
    <col min="5134" max="5134" width="14.42578125" bestFit="1" customWidth="1"/>
    <col min="5377" max="5377" width="13.28515625" bestFit="1" customWidth="1"/>
    <col min="5378" max="5378" width="27.7109375" bestFit="1" customWidth="1"/>
    <col min="5379" max="5379" width="11.5703125" bestFit="1" customWidth="1"/>
    <col min="5380" max="5380" width="11.7109375" bestFit="1" customWidth="1"/>
    <col min="5381" max="5381" width="9.42578125" bestFit="1" customWidth="1"/>
    <col min="5382" max="5382" width="14.42578125" bestFit="1" customWidth="1"/>
    <col min="5383" max="5384" width="5.42578125" customWidth="1"/>
    <col min="5385" max="5385" width="13.28515625" bestFit="1" customWidth="1"/>
    <col min="5386" max="5386" width="26.140625" bestFit="1" customWidth="1"/>
    <col min="5387" max="5387" width="11.5703125" bestFit="1" customWidth="1"/>
    <col min="5388" max="5388" width="11.7109375" bestFit="1" customWidth="1"/>
    <col min="5389" max="5389" width="9.42578125" bestFit="1" customWidth="1"/>
    <col min="5390" max="5390" width="14.42578125" bestFit="1" customWidth="1"/>
    <col min="5633" max="5633" width="13.28515625" bestFit="1" customWidth="1"/>
    <col min="5634" max="5634" width="27.7109375" bestFit="1" customWidth="1"/>
    <col min="5635" max="5635" width="11.5703125" bestFit="1" customWidth="1"/>
    <col min="5636" max="5636" width="11.7109375" bestFit="1" customWidth="1"/>
    <col min="5637" max="5637" width="9.42578125" bestFit="1" customWidth="1"/>
    <col min="5638" max="5638" width="14.42578125" bestFit="1" customWidth="1"/>
    <col min="5639" max="5640" width="5.42578125" customWidth="1"/>
    <col min="5641" max="5641" width="13.28515625" bestFit="1" customWidth="1"/>
    <col min="5642" max="5642" width="26.140625" bestFit="1" customWidth="1"/>
    <col min="5643" max="5643" width="11.5703125" bestFit="1" customWidth="1"/>
    <col min="5644" max="5644" width="11.7109375" bestFit="1" customWidth="1"/>
    <col min="5645" max="5645" width="9.42578125" bestFit="1" customWidth="1"/>
    <col min="5646" max="5646" width="14.42578125" bestFit="1" customWidth="1"/>
    <col min="5889" max="5889" width="13.28515625" bestFit="1" customWidth="1"/>
    <col min="5890" max="5890" width="27.7109375" bestFit="1" customWidth="1"/>
    <col min="5891" max="5891" width="11.5703125" bestFit="1" customWidth="1"/>
    <col min="5892" max="5892" width="11.7109375" bestFit="1" customWidth="1"/>
    <col min="5893" max="5893" width="9.42578125" bestFit="1" customWidth="1"/>
    <col min="5894" max="5894" width="14.42578125" bestFit="1" customWidth="1"/>
    <col min="5895" max="5896" width="5.42578125" customWidth="1"/>
    <col min="5897" max="5897" width="13.28515625" bestFit="1" customWidth="1"/>
    <col min="5898" max="5898" width="26.140625" bestFit="1" customWidth="1"/>
    <col min="5899" max="5899" width="11.5703125" bestFit="1" customWidth="1"/>
    <col min="5900" max="5900" width="11.7109375" bestFit="1" customWidth="1"/>
    <col min="5901" max="5901" width="9.42578125" bestFit="1" customWidth="1"/>
    <col min="5902" max="5902" width="14.42578125" bestFit="1" customWidth="1"/>
    <col min="6145" max="6145" width="13.28515625" bestFit="1" customWidth="1"/>
    <col min="6146" max="6146" width="27.7109375" bestFit="1" customWidth="1"/>
    <col min="6147" max="6147" width="11.5703125" bestFit="1" customWidth="1"/>
    <col min="6148" max="6148" width="11.7109375" bestFit="1" customWidth="1"/>
    <col min="6149" max="6149" width="9.42578125" bestFit="1" customWidth="1"/>
    <col min="6150" max="6150" width="14.42578125" bestFit="1" customWidth="1"/>
    <col min="6151" max="6152" width="5.42578125" customWidth="1"/>
    <col min="6153" max="6153" width="13.28515625" bestFit="1" customWidth="1"/>
    <col min="6154" max="6154" width="26.140625" bestFit="1" customWidth="1"/>
    <col min="6155" max="6155" width="11.5703125" bestFit="1" customWidth="1"/>
    <col min="6156" max="6156" width="11.7109375" bestFit="1" customWidth="1"/>
    <col min="6157" max="6157" width="9.42578125" bestFit="1" customWidth="1"/>
    <col min="6158" max="6158" width="14.42578125" bestFit="1" customWidth="1"/>
    <col min="6401" max="6401" width="13.28515625" bestFit="1" customWidth="1"/>
    <col min="6402" max="6402" width="27.7109375" bestFit="1" customWidth="1"/>
    <col min="6403" max="6403" width="11.5703125" bestFit="1" customWidth="1"/>
    <col min="6404" max="6404" width="11.7109375" bestFit="1" customWidth="1"/>
    <col min="6405" max="6405" width="9.42578125" bestFit="1" customWidth="1"/>
    <col min="6406" max="6406" width="14.42578125" bestFit="1" customWidth="1"/>
    <col min="6407" max="6408" width="5.42578125" customWidth="1"/>
    <col min="6409" max="6409" width="13.28515625" bestFit="1" customWidth="1"/>
    <col min="6410" max="6410" width="26.140625" bestFit="1" customWidth="1"/>
    <col min="6411" max="6411" width="11.5703125" bestFit="1" customWidth="1"/>
    <col min="6412" max="6412" width="11.7109375" bestFit="1" customWidth="1"/>
    <col min="6413" max="6413" width="9.42578125" bestFit="1" customWidth="1"/>
    <col min="6414" max="6414" width="14.42578125" bestFit="1" customWidth="1"/>
    <col min="6657" max="6657" width="13.28515625" bestFit="1" customWidth="1"/>
    <col min="6658" max="6658" width="27.7109375" bestFit="1" customWidth="1"/>
    <col min="6659" max="6659" width="11.5703125" bestFit="1" customWidth="1"/>
    <col min="6660" max="6660" width="11.7109375" bestFit="1" customWidth="1"/>
    <col min="6661" max="6661" width="9.42578125" bestFit="1" customWidth="1"/>
    <col min="6662" max="6662" width="14.42578125" bestFit="1" customWidth="1"/>
    <col min="6663" max="6664" width="5.42578125" customWidth="1"/>
    <col min="6665" max="6665" width="13.28515625" bestFit="1" customWidth="1"/>
    <col min="6666" max="6666" width="26.140625" bestFit="1" customWidth="1"/>
    <col min="6667" max="6667" width="11.5703125" bestFit="1" customWidth="1"/>
    <col min="6668" max="6668" width="11.7109375" bestFit="1" customWidth="1"/>
    <col min="6669" max="6669" width="9.42578125" bestFit="1" customWidth="1"/>
    <col min="6670" max="6670" width="14.42578125" bestFit="1" customWidth="1"/>
    <col min="6913" max="6913" width="13.28515625" bestFit="1" customWidth="1"/>
    <col min="6914" max="6914" width="27.7109375" bestFit="1" customWidth="1"/>
    <col min="6915" max="6915" width="11.5703125" bestFit="1" customWidth="1"/>
    <col min="6916" max="6916" width="11.7109375" bestFit="1" customWidth="1"/>
    <col min="6917" max="6917" width="9.42578125" bestFit="1" customWidth="1"/>
    <col min="6918" max="6918" width="14.42578125" bestFit="1" customWidth="1"/>
    <col min="6919" max="6920" width="5.42578125" customWidth="1"/>
    <col min="6921" max="6921" width="13.28515625" bestFit="1" customWidth="1"/>
    <col min="6922" max="6922" width="26.140625" bestFit="1" customWidth="1"/>
    <col min="6923" max="6923" width="11.5703125" bestFit="1" customWidth="1"/>
    <col min="6924" max="6924" width="11.7109375" bestFit="1" customWidth="1"/>
    <col min="6925" max="6925" width="9.42578125" bestFit="1" customWidth="1"/>
    <col min="6926" max="6926" width="14.42578125" bestFit="1" customWidth="1"/>
    <col min="7169" max="7169" width="13.28515625" bestFit="1" customWidth="1"/>
    <col min="7170" max="7170" width="27.7109375" bestFit="1" customWidth="1"/>
    <col min="7171" max="7171" width="11.5703125" bestFit="1" customWidth="1"/>
    <col min="7172" max="7172" width="11.7109375" bestFit="1" customWidth="1"/>
    <col min="7173" max="7173" width="9.42578125" bestFit="1" customWidth="1"/>
    <col min="7174" max="7174" width="14.42578125" bestFit="1" customWidth="1"/>
    <col min="7175" max="7176" width="5.42578125" customWidth="1"/>
    <col min="7177" max="7177" width="13.28515625" bestFit="1" customWidth="1"/>
    <col min="7178" max="7178" width="26.140625" bestFit="1" customWidth="1"/>
    <col min="7179" max="7179" width="11.5703125" bestFit="1" customWidth="1"/>
    <col min="7180" max="7180" width="11.7109375" bestFit="1" customWidth="1"/>
    <col min="7181" max="7181" width="9.42578125" bestFit="1" customWidth="1"/>
    <col min="7182" max="7182" width="14.42578125" bestFit="1" customWidth="1"/>
    <col min="7425" max="7425" width="13.28515625" bestFit="1" customWidth="1"/>
    <col min="7426" max="7426" width="27.7109375" bestFit="1" customWidth="1"/>
    <col min="7427" max="7427" width="11.5703125" bestFit="1" customWidth="1"/>
    <col min="7428" max="7428" width="11.7109375" bestFit="1" customWidth="1"/>
    <col min="7429" max="7429" width="9.42578125" bestFit="1" customWidth="1"/>
    <col min="7430" max="7430" width="14.42578125" bestFit="1" customWidth="1"/>
    <col min="7431" max="7432" width="5.42578125" customWidth="1"/>
    <col min="7433" max="7433" width="13.28515625" bestFit="1" customWidth="1"/>
    <col min="7434" max="7434" width="26.140625" bestFit="1" customWidth="1"/>
    <col min="7435" max="7435" width="11.5703125" bestFit="1" customWidth="1"/>
    <col min="7436" max="7436" width="11.7109375" bestFit="1" customWidth="1"/>
    <col min="7437" max="7437" width="9.42578125" bestFit="1" customWidth="1"/>
    <col min="7438" max="7438" width="14.42578125" bestFit="1" customWidth="1"/>
    <col min="7681" max="7681" width="13.28515625" bestFit="1" customWidth="1"/>
    <col min="7682" max="7682" width="27.7109375" bestFit="1" customWidth="1"/>
    <col min="7683" max="7683" width="11.5703125" bestFit="1" customWidth="1"/>
    <col min="7684" max="7684" width="11.7109375" bestFit="1" customWidth="1"/>
    <col min="7685" max="7685" width="9.42578125" bestFit="1" customWidth="1"/>
    <col min="7686" max="7686" width="14.42578125" bestFit="1" customWidth="1"/>
    <col min="7687" max="7688" width="5.42578125" customWidth="1"/>
    <col min="7689" max="7689" width="13.28515625" bestFit="1" customWidth="1"/>
    <col min="7690" max="7690" width="26.140625" bestFit="1" customWidth="1"/>
    <col min="7691" max="7691" width="11.5703125" bestFit="1" customWidth="1"/>
    <col min="7692" max="7692" width="11.7109375" bestFit="1" customWidth="1"/>
    <col min="7693" max="7693" width="9.42578125" bestFit="1" customWidth="1"/>
    <col min="7694" max="7694" width="14.42578125" bestFit="1" customWidth="1"/>
    <col min="7937" max="7937" width="13.28515625" bestFit="1" customWidth="1"/>
    <col min="7938" max="7938" width="27.7109375" bestFit="1" customWidth="1"/>
    <col min="7939" max="7939" width="11.5703125" bestFit="1" customWidth="1"/>
    <col min="7940" max="7940" width="11.7109375" bestFit="1" customWidth="1"/>
    <col min="7941" max="7941" width="9.42578125" bestFit="1" customWidth="1"/>
    <col min="7942" max="7942" width="14.42578125" bestFit="1" customWidth="1"/>
    <col min="7943" max="7944" width="5.42578125" customWidth="1"/>
    <col min="7945" max="7945" width="13.28515625" bestFit="1" customWidth="1"/>
    <col min="7946" max="7946" width="26.140625" bestFit="1" customWidth="1"/>
    <col min="7947" max="7947" width="11.5703125" bestFit="1" customWidth="1"/>
    <col min="7948" max="7948" width="11.7109375" bestFit="1" customWidth="1"/>
    <col min="7949" max="7949" width="9.42578125" bestFit="1" customWidth="1"/>
    <col min="7950" max="7950" width="14.42578125" bestFit="1" customWidth="1"/>
    <col min="8193" max="8193" width="13.28515625" bestFit="1" customWidth="1"/>
    <col min="8194" max="8194" width="27.7109375" bestFit="1" customWidth="1"/>
    <col min="8195" max="8195" width="11.5703125" bestFit="1" customWidth="1"/>
    <col min="8196" max="8196" width="11.7109375" bestFit="1" customWidth="1"/>
    <col min="8197" max="8197" width="9.42578125" bestFit="1" customWidth="1"/>
    <col min="8198" max="8198" width="14.42578125" bestFit="1" customWidth="1"/>
    <col min="8199" max="8200" width="5.42578125" customWidth="1"/>
    <col min="8201" max="8201" width="13.28515625" bestFit="1" customWidth="1"/>
    <col min="8202" max="8202" width="26.140625" bestFit="1" customWidth="1"/>
    <col min="8203" max="8203" width="11.5703125" bestFit="1" customWidth="1"/>
    <col min="8204" max="8204" width="11.7109375" bestFit="1" customWidth="1"/>
    <col min="8205" max="8205" width="9.42578125" bestFit="1" customWidth="1"/>
    <col min="8206" max="8206" width="14.42578125" bestFit="1" customWidth="1"/>
    <col min="8449" max="8449" width="13.28515625" bestFit="1" customWidth="1"/>
    <col min="8450" max="8450" width="27.7109375" bestFit="1" customWidth="1"/>
    <col min="8451" max="8451" width="11.5703125" bestFit="1" customWidth="1"/>
    <col min="8452" max="8452" width="11.7109375" bestFit="1" customWidth="1"/>
    <col min="8453" max="8453" width="9.42578125" bestFit="1" customWidth="1"/>
    <col min="8454" max="8454" width="14.42578125" bestFit="1" customWidth="1"/>
    <col min="8455" max="8456" width="5.42578125" customWidth="1"/>
    <col min="8457" max="8457" width="13.28515625" bestFit="1" customWidth="1"/>
    <col min="8458" max="8458" width="26.140625" bestFit="1" customWidth="1"/>
    <col min="8459" max="8459" width="11.5703125" bestFit="1" customWidth="1"/>
    <col min="8460" max="8460" width="11.7109375" bestFit="1" customWidth="1"/>
    <col min="8461" max="8461" width="9.42578125" bestFit="1" customWidth="1"/>
    <col min="8462" max="8462" width="14.42578125" bestFit="1" customWidth="1"/>
    <col min="8705" max="8705" width="13.28515625" bestFit="1" customWidth="1"/>
    <col min="8706" max="8706" width="27.7109375" bestFit="1" customWidth="1"/>
    <col min="8707" max="8707" width="11.5703125" bestFit="1" customWidth="1"/>
    <col min="8708" max="8708" width="11.7109375" bestFit="1" customWidth="1"/>
    <col min="8709" max="8709" width="9.42578125" bestFit="1" customWidth="1"/>
    <col min="8710" max="8710" width="14.42578125" bestFit="1" customWidth="1"/>
    <col min="8711" max="8712" width="5.42578125" customWidth="1"/>
    <col min="8713" max="8713" width="13.28515625" bestFit="1" customWidth="1"/>
    <col min="8714" max="8714" width="26.140625" bestFit="1" customWidth="1"/>
    <col min="8715" max="8715" width="11.5703125" bestFit="1" customWidth="1"/>
    <col min="8716" max="8716" width="11.7109375" bestFit="1" customWidth="1"/>
    <col min="8717" max="8717" width="9.42578125" bestFit="1" customWidth="1"/>
    <col min="8718" max="8718" width="14.42578125" bestFit="1" customWidth="1"/>
    <col min="8961" max="8961" width="13.28515625" bestFit="1" customWidth="1"/>
    <col min="8962" max="8962" width="27.7109375" bestFit="1" customWidth="1"/>
    <col min="8963" max="8963" width="11.5703125" bestFit="1" customWidth="1"/>
    <col min="8964" max="8964" width="11.7109375" bestFit="1" customWidth="1"/>
    <col min="8965" max="8965" width="9.42578125" bestFit="1" customWidth="1"/>
    <col min="8966" max="8966" width="14.42578125" bestFit="1" customWidth="1"/>
    <col min="8967" max="8968" width="5.42578125" customWidth="1"/>
    <col min="8969" max="8969" width="13.28515625" bestFit="1" customWidth="1"/>
    <col min="8970" max="8970" width="26.140625" bestFit="1" customWidth="1"/>
    <col min="8971" max="8971" width="11.5703125" bestFit="1" customWidth="1"/>
    <col min="8972" max="8972" width="11.7109375" bestFit="1" customWidth="1"/>
    <col min="8973" max="8973" width="9.42578125" bestFit="1" customWidth="1"/>
    <col min="8974" max="8974" width="14.42578125" bestFit="1" customWidth="1"/>
    <col min="9217" max="9217" width="13.28515625" bestFit="1" customWidth="1"/>
    <col min="9218" max="9218" width="27.7109375" bestFit="1" customWidth="1"/>
    <col min="9219" max="9219" width="11.5703125" bestFit="1" customWidth="1"/>
    <col min="9220" max="9220" width="11.7109375" bestFit="1" customWidth="1"/>
    <col min="9221" max="9221" width="9.42578125" bestFit="1" customWidth="1"/>
    <col min="9222" max="9222" width="14.42578125" bestFit="1" customWidth="1"/>
    <col min="9223" max="9224" width="5.42578125" customWidth="1"/>
    <col min="9225" max="9225" width="13.28515625" bestFit="1" customWidth="1"/>
    <col min="9226" max="9226" width="26.140625" bestFit="1" customWidth="1"/>
    <col min="9227" max="9227" width="11.5703125" bestFit="1" customWidth="1"/>
    <col min="9228" max="9228" width="11.7109375" bestFit="1" customWidth="1"/>
    <col min="9229" max="9229" width="9.42578125" bestFit="1" customWidth="1"/>
    <col min="9230" max="9230" width="14.42578125" bestFit="1" customWidth="1"/>
    <col min="9473" max="9473" width="13.28515625" bestFit="1" customWidth="1"/>
    <col min="9474" max="9474" width="27.7109375" bestFit="1" customWidth="1"/>
    <col min="9475" max="9475" width="11.5703125" bestFit="1" customWidth="1"/>
    <col min="9476" max="9476" width="11.7109375" bestFit="1" customWidth="1"/>
    <col min="9477" max="9477" width="9.42578125" bestFit="1" customWidth="1"/>
    <col min="9478" max="9478" width="14.42578125" bestFit="1" customWidth="1"/>
    <col min="9479" max="9480" width="5.42578125" customWidth="1"/>
    <col min="9481" max="9481" width="13.28515625" bestFit="1" customWidth="1"/>
    <col min="9482" max="9482" width="26.140625" bestFit="1" customWidth="1"/>
    <col min="9483" max="9483" width="11.5703125" bestFit="1" customWidth="1"/>
    <col min="9484" max="9484" width="11.7109375" bestFit="1" customWidth="1"/>
    <col min="9485" max="9485" width="9.42578125" bestFit="1" customWidth="1"/>
    <col min="9486" max="9486" width="14.42578125" bestFit="1" customWidth="1"/>
    <col min="9729" max="9729" width="13.28515625" bestFit="1" customWidth="1"/>
    <col min="9730" max="9730" width="27.7109375" bestFit="1" customWidth="1"/>
    <col min="9731" max="9731" width="11.5703125" bestFit="1" customWidth="1"/>
    <col min="9732" max="9732" width="11.7109375" bestFit="1" customWidth="1"/>
    <col min="9733" max="9733" width="9.42578125" bestFit="1" customWidth="1"/>
    <col min="9734" max="9734" width="14.42578125" bestFit="1" customWidth="1"/>
    <col min="9735" max="9736" width="5.42578125" customWidth="1"/>
    <col min="9737" max="9737" width="13.28515625" bestFit="1" customWidth="1"/>
    <col min="9738" max="9738" width="26.140625" bestFit="1" customWidth="1"/>
    <col min="9739" max="9739" width="11.5703125" bestFit="1" customWidth="1"/>
    <col min="9740" max="9740" width="11.7109375" bestFit="1" customWidth="1"/>
    <col min="9741" max="9741" width="9.42578125" bestFit="1" customWidth="1"/>
    <col min="9742" max="9742" width="14.42578125" bestFit="1" customWidth="1"/>
    <col min="9985" max="9985" width="13.28515625" bestFit="1" customWidth="1"/>
    <col min="9986" max="9986" width="27.7109375" bestFit="1" customWidth="1"/>
    <col min="9987" max="9987" width="11.5703125" bestFit="1" customWidth="1"/>
    <col min="9988" max="9988" width="11.7109375" bestFit="1" customWidth="1"/>
    <col min="9989" max="9989" width="9.42578125" bestFit="1" customWidth="1"/>
    <col min="9990" max="9990" width="14.42578125" bestFit="1" customWidth="1"/>
    <col min="9991" max="9992" width="5.42578125" customWidth="1"/>
    <col min="9993" max="9993" width="13.28515625" bestFit="1" customWidth="1"/>
    <col min="9994" max="9994" width="26.140625" bestFit="1" customWidth="1"/>
    <col min="9995" max="9995" width="11.5703125" bestFit="1" customWidth="1"/>
    <col min="9996" max="9996" width="11.7109375" bestFit="1" customWidth="1"/>
    <col min="9997" max="9997" width="9.42578125" bestFit="1" customWidth="1"/>
    <col min="9998" max="9998" width="14.42578125" bestFit="1" customWidth="1"/>
    <col min="10241" max="10241" width="13.28515625" bestFit="1" customWidth="1"/>
    <col min="10242" max="10242" width="27.7109375" bestFit="1" customWidth="1"/>
    <col min="10243" max="10243" width="11.5703125" bestFit="1" customWidth="1"/>
    <col min="10244" max="10244" width="11.7109375" bestFit="1" customWidth="1"/>
    <col min="10245" max="10245" width="9.42578125" bestFit="1" customWidth="1"/>
    <col min="10246" max="10246" width="14.42578125" bestFit="1" customWidth="1"/>
    <col min="10247" max="10248" width="5.42578125" customWidth="1"/>
    <col min="10249" max="10249" width="13.28515625" bestFit="1" customWidth="1"/>
    <col min="10250" max="10250" width="26.140625" bestFit="1" customWidth="1"/>
    <col min="10251" max="10251" width="11.5703125" bestFit="1" customWidth="1"/>
    <col min="10252" max="10252" width="11.7109375" bestFit="1" customWidth="1"/>
    <col min="10253" max="10253" width="9.42578125" bestFit="1" customWidth="1"/>
    <col min="10254" max="10254" width="14.42578125" bestFit="1" customWidth="1"/>
    <col min="10497" max="10497" width="13.28515625" bestFit="1" customWidth="1"/>
    <col min="10498" max="10498" width="27.7109375" bestFit="1" customWidth="1"/>
    <col min="10499" max="10499" width="11.5703125" bestFit="1" customWidth="1"/>
    <col min="10500" max="10500" width="11.7109375" bestFit="1" customWidth="1"/>
    <col min="10501" max="10501" width="9.42578125" bestFit="1" customWidth="1"/>
    <col min="10502" max="10502" width="14.42578125" bestFit="1" customWidth="1"/>
    <col min="10503" max="10504" width="5.42578125" customWidth="1"/>
    <col min="10505" max="10505" width="13.28515625" bestFit="1" customWidth="1"/>
    <col min="10506" max="10506" width="26.140625" bestFit="1" customWidth="1"/>
    <col min="10507" max="10507" width="11.5703125" bestFit="1" customWidth="1"/>
    <col min="10508" max="10508" width="11.7109375" bestFit="1" customWidth="1"/>
    <col min="10509" max="10509" width="9.42578125" bestFit="1" customWidth="1"/>
    <col min="10510" max="10510" width="14.42578125" bestFit="1" customWidth="1"/>
    <col min="10753" max="10753" width="13.28515625" bestFit="1" customWidth="1"/>
    <col min="10754" max="10754" width="27.7109375" bestFit="1" customWidth="1"/>
    <col min="10755" max="10755" width="11.5703125" bestFit="1" customWidth="1"/>
    <col min="10756" max="10756" width="11.7109375" bestFit="1" customWidth="1"/>
    <col min="10757" max="10757" width="9.42578125" bestFit="1" customWidth="1"/>
    <col min="10758" max="10758" width="14.42578125" bestFit="1" customWidth="1"/>
    <col min="10759" max="10760" width="5.42578125" customWidth="1"/>
    <col min="10761" max="10761" width="13.28515625" bestFit="1" customWidth="1"/>
    <col min="10762" max="10762" width="26.140625" bestFit="1" customWidth="1"/>
    <col min="10763" max="10763" width="11.5703125" bestFit="1" customWidth="1"/>
    <col min="10764" max="10764" width="11.7109375" bestFit="1" customWidth="1"/>
    <col min="10765" max="10765" width="9.42578125" bestFit="1" customWidth="1"/>
    <col min="10766" max="10766" width="14.42578125" bestFit="1" customWidth="1"/>
    <col min="11009" max="11009" width="13.28515625" bestFit="1" customWidth="1"/>
    <col min="11010" max="11010" width="27.7109375" bestFit="1" customWidth="1"/>
    <col min="11011" max="11011" width="11.5703125" bestFit="1" customWidth="1"/>
    <col min="11012" max="11012" width="11.7109375" bestFit="1" customWidth="1"/>
    <col min="11013" max="11013" width="9.42578125" bestFit="1" customWidth="1"/>
    <col min="11014" max="11014" width="14.42578125" bestFit="1" customWidth="1"/>
    <col min="11015" max="11016" width="5.42578125" customWidth="1"/>
    <col min="11017" max="11017" width="13.28515625" bestFit="1" customWidth="1"/>
    <col min="11018" max="11018" width="26.140625" bestFit="1" customWidth="1"/>
    <col min="11019" max="11019" width="11.5703125" bestFit="1" customWidth="1"/>
    <col min="11020" max="11020" width="11.7109375" bestFit="1" customWidth="1"/>
    <col min="11021" max="11021" width="9.42578125" bestFit="1" customWidth="1"/>
    <col min="11022" max="11022" width="14.42578125" bestFit="1" customWidth="1"/>
    <col min="11265" max="11265" width="13.28515625" bestFit="1" customWidth="1"/>
    <col min="11266" max="11266" width="27.7109375" bestFit="1" customWidth="1"/>
    <col min="11267" max="11267" width="11.5703125" bestFit="1" customWidth="1"/>
    <col min="11268" max="11268" width="11.7109375" bestFit="1" customWidth="1"/>
    <col min="11269" max="11269" width="9.42578125" bestFit="1" customWidth="1"/>
    <col min="11270" max="11270" width="14.42578125" bestFit="1" customWidth="1"/>
    <col min="11271" max="11272" width="5.42578125" customWidth="1"/>
    <col min="11273" max="11273" width="13.28515625" bestFit="1" customWidth="1"/>
    <col min="11274" max="11274" width="26.140625" bestFit="1" customWidth="1"/>
    <col min="11275" max="11275" width="11.5703125" bestFit="1" customWidth="1"/>
    <col min="11276" max="11276" width="11.7109375" bestFit="1" customWidth="1"/>
    <col min="11277" max="11277" width="9.42578125" bestFit="1" customWidth="1"/>
    <col min="11278" max="11278" width="14.42578125" bestFit="1" customWidth="1"/>
    <col min="11521" max="11521" width="13.28515625" bestFit="1" customWidth="1"/>
    <col min="11522" max="11522" width="27.7109375" bestFit="1" customWidth="1"/>
    <col min="11523" max="11523" width="11.5703125" bestFit="1" customWidth="1"/>
    <col min="11524" max="11524" width="11.7109375" bestFit="1" customWidth="1"/>
    <col min="11525" max="11525" width="9.42578125" bestFit="1" customWidth="1"/>
    <col min="11526" max="11526" width="14.42578125" bestFit="1" customWidth="1"/>
    <col min="11527" max="11528" width="5.42578125" customWidth="1"/>
    <col min="11529" max="11529" width="13.28515625" bestFit="1" customWidth="1"/>
    <col min="11530" max="11530" width="26.140625" bestFit="1" customWidth="1"/>
    <col min="11531" max="11531" width="11.5703125" bestFit="1" customWidth="1"/>
    <col min="11532" max="11532" width="11.7109375" bestFit="1" customWidth="1"/>
    <col min="11533" max="11533" width="9.42578125" bestFit="1" customWidth="1"/>
    <col min="11534" max="11534" width="14.42578125" bestFit="1" customWidth="1"/>
    <col min="11777" max="11777" width="13.28515625" bestFit="1" customWidth="1"/>
    <col min="11778" max="11778" width="27.7109375" bestFit="1" customWidth="1"/>
    <col min="11779" max="11779" width="11.5703125" bestFit="1" customWidth="1"/>
    <col min="11780" max="11780" width="11.7109375" bestFit="1" customWidth="1"/>
    <col min="11781" max="11781" width="9.42578125" bestFit="1" customWidth="1"/>
    <col min="11782" max="11782" width="14.42578125" bestFit="1" customWidth="1"/>
    <col min="11783" max="11784" width="5.42578125" customWidth="1"/>
    <col min="11785" max="11785" width="13.28515625" bestFit="1" customWidth="1"/>
    <col min="11786" max="11786" width="26.140625" bestFit="1" customWidth="1"/>
    <col min="11787" max="11787" width="11.5703125" bestFit="1" customWidth="1"/>
    <col min="11788" max="11788" width="11.7109375" bestFit="1" customWidth="1"/>
    <col min="11789" max="11789" width="9.42578125" bestFit="1" customWidth="1"/>
    <col min="11790" max="11790" width="14.42578125" bestFit="1" customWidth="1"/>
    <col min="12033" max="12033" width="13.28515625" bestFit="1" customWidth="1"/>
    <col min="12034" max="12034" width="27.7109375" bestFit="1" customWidth="1"/>
    <col min="12035" max="12035" width="11.5703125" bestFit="1" customWidth="1"/>
    <col min="12036" max="12036" width="11.7109375" bestFit="1" customWidth="1"/>
    <col min="12037" max="12037" width="9.42578125" bestFit="1" customWidth="1"/>
    <col min="12038" max="12038" width="14.42578125" bestFit="1" customWidth="1"/>
    <col min="12039" max="12040" width="5.42578125" customWidth="1"/>
    <col min="12041" max="12041" width="13.28515625" bestFit="1" customWidth="1"/>
    <col min="12042" max="12042" width="26.140625" bestFit="1" customWidth="1"/>
    <col min="12043" max="12043" width="11.5703125" bestFit="1" customWidth="1"/>
    <col min="12044" max="12044" width="11.7109375" bestFit="1" customWidth="1"/>
    <col min="12045" max="12045" width="9.42578125" bestFit="1" customWidth="1"/>
    <col min="12046" max="12046" width="14.42578125" bestFit="1" customWidth="1"/>
    <col min="12289" max="12289" width="13.28515625" bestFit="1" customWidth="1"/>
    <col min="12290" max="12290" width="27.7109375" bestFit="1" customWidth="1"/>
    <col min="12291" max="12291" width="11.5703125" bestFit="1" customWidth="1"/>
    <col min="12292" max="12292" width="11.7109375" bestFit="1" customWidth="1"/>
    <col min="12293" max="12293" width="9.42578125" bestFit="1" customWidth="1"/>
    <col min="12294" max="12294" width="14.42578125" bestFit="1" customWidth="1"/>
    <col min="12295" max="12296" width="5.42578125" customWidth="1"/>
    <col min="12297" max="12297" width="13.28515625" bestFit="1" customWidth="1"/>
    <col min="12298" max="12298" width="26.140625" bestFit="1" customWidth="1"/>
    <col min="12299" max="12299" width="11.5703125" bestFit="1" customWidth="1"/>
    <col min="12300" max="12300" width="11.7109375" bestFit="1" customWidth="1"/>
    <col min="12301" max="12301" width="9.42578125" bestFit="1" customWidth="1"/>
    <col min="12302" max="12302" width="14.42578125" bestFit="1" customWidth="1"/>
    <col min="12545" max="12545" width="13.28515625" bestFit="1" customWidth="1"/>
    <col min="12546" max="12546" width="27.7109375" bestFit="1" customWidth="1"/>
    <col min="12547" max="12547" width="11.5703125" bestFit="1" customWidth="1"/>
    <col min="12548" max="12548" width="11.7109375" bestFit="1" customWidth="1"/>
    <col min="12549" max="12549" width="9.42578125" bestFit="1" customWidth="1"/>
    <col min="12550" max="12550" width="14.42578125" bestFit="1" customWidth="1"/>
    <col min="12551" max="12552" width="5.42578125" customWidth="1"/>
    <col min="12553" max="12553" width="13.28515625" bestFit="1" customWidth="1"/>
    <col min="12554" max="12554" width="26.140625" bestFit="1" customWidth="1"/>
    <col min="12555" max="12555" width="11.5703125" bestFit="1" customWidth="1"/>
    <col min="12556" max="12556" width="11.7109375" bestFit="1" customWidth="1"/>
    <col min="12557" max="12557" width="9.42578125" bestFit="1" customWidth="1"/>
    <col min="12558" max="12558" width="14.42578125" bestFit="1" customWidth="1"/>
    <col min="12801" max="12801" width="13.28515625" bestFit="1" customWidth="1"/>
    <col min="12802" max="12802" width="27.7109375" bestFit="1" customWidth="1"/>
    <col min="12803" max="12803" width="11.5703125" bestFit="1" customWidth="1"/>
    <col min="12804" max="12804" width="11.7109375" bestFit="1" customWidth="1"/>
    <col min="12805" max="12805" width="9.42578125" bestFit="1" customWidth="1"/>
    <col min="12806" max="12806" width="14.42578125" bestFit="1" customWidth="1"/>
    <col min="12807" max="12808" width="5.42578125" customWidth="1"/>
    <col min="12809" max="12809" width="13.28515625" bestFit="1" customWidth="1"/>
    <col min="12810" max="12810" width="26.140625" bestFit="1" customWidth="1"/>
    <col min="12811" max="12811" width="11.5703125" bestFit="1" customWidth="1"/>
    <col min="12812" max="12812" width="11.7109375" bestFit="1" customWidth="1"/>
    <col min="12813" max="12813" width="9.42578125" bestFit="1" customWidth="1"/>
    <col min="12814" max="12814" width="14.42578125" bestFit="1" customWidth="1"/>
    <col min="13057" max="13057" width="13.28515625" bestFit="1" customWidth="1"/>
    <col min="13058" max="13058" width="27.7109375" bestFit="1" customWidth="1"/>
    <col min="13059" max="13059" width="11.5703125" bestFit="1" customWidth="1"/>
    <col min="13060" max="13060" width="11.7109375" bestFit="1" customWidth="1"/>
    <col min="13061" max="13061" width="9.42578125" bestFit="1" customWidth="1"/>
    <col min="13062" max="13062" width="14.42578125" bestFit="1" customWidth="1"/>
    <col min="13063" max="13064" width="5.42578125" customWidth="1"/>
    <col min="13065" max="13065" width="13.28515625" bestFit="1" customWidth="1"/>
    <col min="13066" max="13066" width="26.140625" bestFit="1" customWidth="1"/>
    <col min="13067" max="13067" width="11.5703125" bestFit="1" customWidth="1"/>
    <col min="13068" max="13068" width="11.7109375" bestFit="1" customWidth="1"/>
    <col min="13069" max="13069" width="9.42578125" bestFit="1" customWidth="1"/>
    <col min="13070" max="13070" width="14.42578125" bestFit="1" customWidth="1"/>
    <col min="13313" max="13313" width="13.28515625" bestFit="1" customWidth="1"/>
    <col min="13314" max="13314" width="27.7109375" bestFit="1" customWidth="1"/>
    <col min="13315" max="13315" width="11.5703125" bestFit="1" customWidth="1"/>
    <col min="13316" max="13316" width="11.7109375" bestFit="1" customWidth="1"/>
    <col min="13317" max="13317" width="9.42578125" bestFit="1" customWidth="1"/>
    <col min="13318" max="13318" width="14.42578125" bestFit="1" customWidth="1"/>
    <col min="13319" max="13320" width="5.42578125" customWidth="1"/>
    <col min="13321" max="13321" width="13.28515625" bestFit="1" customWidth="1"/>
    <col min="13322" max="13322" width="26.140625" bestFit="1" customWidth="1"/>
    <col min="13323" max="13323" width="11.5703125" bestFit="1" customWidth="1"/>
    <col min="13324" max="13324" width="11.7109375" bestFit="1" customWidth="1"/>
    <col min="13325" max="13325" width="9.42578125" bestFit="1" customWidth="1"/>
    <col min="13326" max="13326" width="14.42578125" bestFit="1" customWidth="1"/>
    <col min="13569" max="13569" width="13.28515625" bestFit="1" customWidth="1"/>
    <col min="13570" max="13570" width="27.7109375" bestFit="1" customWidth="1"/>
    <col min="13571" max="13571" width="11.5703125" bestFit="1" customWidth="1"/>
    <col min="13572" max="13572" width="11.7109375" bestFit="1" customWidth="1"/>
    <col min="13573" max="13573" width="9.42578125" bestFit="1" customWidth="1"/>
    <col min="13574" max="13574" width="14.42578125" bestFit="1" customWidth="1"/>
    <col min="13575" max="13576" width="5.42578125" customWidth="1"/>
    <col min="13577" max="13577" width="13.28515625" bestFit="1" customWidth="1"/>
    <col min="13578" max="13578" width="26.140625" bestFit="1" customWidth="1"/>
    <col min="13579" max="13579" width="11.5703125" bestFit="1" customWidth="1"/>
    <col min="13580" max="13580" width="11.7109375" bestFit="1" customWidth="1"/>
    <col min="13581" max="13581" width="9.42578125" bestFit="1" customWidth="1"/>
    <col min="13582" max="13582" width="14.42578125" bestFit="1" customWidth="1"/>
    <col min="13825" max="13825" width="13.28515625" bestFit="1" customWidth="1"/>
    <col min="13826" max="13826" width="27.7109375" bestFit="1" customWidth="1"/>
    <col min="13827" max="13827" width="11.5703125" bestFit="1" customWidth="1"/>
    <col min="13828" max="13828" width="11.7109375" bestFit="1" customWidth="1"/>
    <col min="13829" max="13829" width="9.42578125" bestFit="1" customWidth="1"/>
    <col min="13830" max="13830" width="14.42578125" bestFit="1" customWidth="1"/>
    <col min="13831" max="13832" width="5.42578125" customWidth="1"/>
    <col min="13833" max="13833" width="13.28515625" bestFit="1" customWidth="1"/>
    <col min="13834" max="13834" width="26.140625" bestFit="1" customWidth="1"/>
    <col min="13835" max="13835" width="11.5703125" bestFit="1" customWidth="1"/>
    <col min="13836" max="13836" width="11.7109375" bestFit="1" customWidth="1"/>
    <col min="13837" max="13837" width="9.42578125" bestFit="1" customWidth="1"/>
    <col min="13838" max="13838" width="14.42578125" bestFit="1" customWidth="1"/>
    <col min="14081" max="14081" width="13.28515625" bestFit="1" customWidth="1"/>
    <col min="14082" max="14082" width="27.7109375" bestFit="1" customWidth="1"/>
    <col min="14083" max="14083" width="11.5703125" bestFit="1" customWidth="1"/>
    <col min="14084" max="14084" width="11.7109375" bestFit="1" customWidth="1"/>
    <col min="14085" max="14085" width="9.42578125" bestFit="1" customWidth="1"/>
    <col min="14086" max="14086" width="14.42578125" bestFit="1" customWidth="1"/>
    <col min="14087" max="14088" width="5.42578125" customWidth="1"/>
    <col min="14089" max="14089" width="13.28515625" bestFit="1" customWidth="1"/>
    <col min="14090" max="14090" width="26.140625" bestFit="1" customWidth="1"/>
    <col min="14091" max="14091" width="11.5703125" bestFit="1" customWidth="1"/>
    <col min="14092" max="14092" width="11.7109375" bestFit="1" customWidth="1"/>
    <col min="14093" max="14093" width="9.42578125" bestFit="1" customWidth="1"/>
    <col min="14094" max="14094" width="14.42578125" bestFit="1" customWidth="1"/>
    <col min="14337" max="14337" width="13.28515625" bestFit="1" customWidth="1"/>
    <col min="14338" max="14338" width="27.7109375" bestFit="1" customWidth="1"/>
    <col min="14339" max="14339" width="11.5703125" bestFit="1" customWidth="1"/>
    <col min="14340" max="14340" width="11.7109375" bestFit="1" customWidth="1"/>
    <col min="14341" max="14341" width="9.42578125" bestFit="1" customWidth="1"/>
    <col min="14342" max="14342" width="14.42578125" bestFit="1" customWidth="1"/>
    <col min="14343" max="14344" width="5.42578125" customWidth="1"/>
    <col min="14345" max="14345" width="13.28515625" bestFit="1" customWidth="1"/>
    <col min="14346" max="14346" width="26.140625" bestFit="1" customWidth="1"/>
    <col min="14347" max="14347" width="11.5703125" bestFit="1" customWidth="1"/>
    <col min="14348" max="14348" width="11.7109375" bestFit="1" customWidth="1"/>
    <col min="14349" max="14349" width="9.42578125" bestFit="1" customWidth="1"/>
    <col min="14350" max="14350" width="14.42578125" bestFit="1" customWidth="1"/>
    <col min="14593" max="14593" width="13.28515625" bestFit="1" customWidth="1"/>
    <col min="14594" max="14594" width="27.7109375" bestFit="1" customWidth="1"/>
    <col min="14595" max="14595" width="11.5703125" bestFit="1" customWidth="1"/>
    <col min="14596" max="14596" width="11.7109375" bestFit="1" customWidth="1"/>
    <col min="14597" max="14597" width="9.42578125" bestFit="1" customWidth="1"/>
    <col min="14598" max="14598" width="14.42578125" bestFit="1" customWidth="1"/>
    <col min="14599" max="14600" width="5.42578125" customWidth="1"/>
    <col min="14601" max="14601" width="13.28515625" bestFit="1" customWidth="1"/>
    <col min="14602" max="14602" width="26.140625" bestFit="1" customWidth="1"/>
    <col min="14603" max="14603" width="11.5703125" bestFit="1" customWidth="1"/>
    <col min="14604" max="14604" width="11.7109375" bestFit="1" customWidth="1"/>
    <col min="14605" max="14605" width="9.42578125" bestFit="1" customWidth="1"/>
    <col min="14606" max="14606" width="14.42578125" bestFit="1" customWidth="1"/>
    <col min="14849" max="14849" width="13.28515625" bestFit="1" customWidth="1"/>
    <col min="14850" max="14850" width="27.7109375" bestFit="1" customWidth="1"/>
    <col min="14851" max="14851" width="11.5703125" bestFit="1" customWidth="1"/>
    <col min="14852" max="14852" width="11.7109375" bestFit="1" customWidth="1"/>
    <col min="14853" max="14853" width="9.42578125" bestFit="1" customWidth="1"/>
    <col min="14854" max="14854" width="14.42578125" bestFit="1" customWidth="1"/>
    <col min="14855" max="14856" width="5.42578125" customWidth="1"/>
    <col min="14857" max="14857" width="13.28515625" bestFit="1" customWidth="1"/>
    <col min="14858" max="14858" width="26.140625" bestFit="1" customWidth="1"/>
    <col min="14859" max="14859" width="11.5703125" bestFit="1" customWidth="1"/>
    <col min="14860" max="14860" width="11.7109375" bestFit="1" customWidth="1"/>
    <col min="14861" max="14861" width="9.42578125" bestFit="1" customWidth="1"/>
    <col min="14862" max="14862" width="14.42578125" bestFit="1" customWidth="1"/>
    <col min="15105" max="15105" width="13.28515625" bestFit="1" customWidth="1"/>
    <col min="15106" max="15106" width="27.7109375" bestFit="1" customWidth="1"/>
    <col min="15107" max="15107" width="11.5703125" bestFit="1" customWidth="1"/>
    <col min="15108" max="15108" width="11.7109375" bestFit="1" customWidth="1"/>
    <col min="15109" max="15109" width="9.42578125" bestFit="1" customWidth="1"/>
    <col min="15110" max="15110" width="14.42578125" bestFit="1" customWidth="1"/>
    <col min="15111" max="15112" width="5.42578125" customWidth="1"/>
    <col min="15113" max="15113" width="13.28515625" bestFit="1" customWidth="1"/>
    <col min="15114" max="15114" width="26.140625" bestFit="1" customWidth="1"/>
    <col min="15115" max="15115" width="11.5703125" bestFit="1" customWidth="1"/>
    <col min="15116" max="15116" width="11.7109375" bestFit="1" customWidth="1"/>
    <col min="15117" max="15117" width="9.42578125" bestFit="1" customWidth="1"/>
    <col min="15118" max="15118" width="14.42578125" bestFit="1" customWidth="1"/>
    <col min="15361" max="15361" width="13.28515625" bestFit="1" customWidth="1"/>
    <col min="15362" max="15362" width="27.7109375" bestFit="1" customWidth="1"/>
    <col min="15363" max="15363" width="11.5703125" bestFit="1" customWidth="1"/>
    <col min="15364" max="15364" width="11.7109375" bestFit="1" customWidth="1"/>
    <col min="15365" max="15365" width="9.42578125" bestFit="1" customWidth="1"/>
    <col min="15366" max="15366" width="14.42578125" bestFit="1" customWidth="1"/>
    <col min="15367" max="15368" width="5.42578125" customWidth="1"/>
    <col min="15369" max="15369" width="13.28515625" bestFit="1" customWidth="1"/>
    <col min="15370" max="15370" width="26.140625" bestFit="1" customWidth="1"/>
    <col min="15371" max="15371" width="11.5703125" bestFit="1" customWidth="1"/>
    <col min="15372" max="15372" width="11.7109375" bestFit="1" customWidth="1"/>
    <col min="15373" max="15373" width="9.42578125" bestFit="1" customWidth="1"/>
    <col min="15374" max="15374" width="14.42578125" bestFit="1" customWidth="1"/>
    <col min="15617" max="15617" width="13.28515625" bestFit="1" customWidth="1"/>
    <col min="15618" max="15618" width="27.7109375" bestFit="1" customWidth="1"/>
    <col min="15619" max="15619" width="11.5703125" bestFit="1" customWidth="1"/>
    <col min="15620" max="15620" width="11.7109375" bestFit="1" customWidth="1"/>
    <col min="15621" max="15621" width="9.42578125" bestFit="1" customWidth="1"/>
    <col min="15622" max="15622" width="14.42578125" bestFit="1" customWidth="1"/>
    <col min="15623" max="15624" width="5.42578125" customWidth="1"/>
    <col min="15625" max="15625" width="13.28515625" bestFit="1" customWidth="1"/>
    <col min="15626" max="15626" width="26.140625" bestFit="1" customWidth="1"/>
    <col min="15627" max="15627" width="11.5703125" bestFit="1" customWidth="1"/>
    <col min="15628" max="15628" width="11.7109375" bestFit="1" customWidth="1"/>
    <col min="15629" max="15629" width="9.42578125" bestFit="1" customWidth="1"/>
    <col min="15630" max="15630" width="14.42578125" bestFit="1" customWidth="1"/>
    <col min="15873" max="15873" width="13.28515625" bestFit="1" customWidth="1"/>
    <col min="15874" max="15874" width="27.7109375" bestFit="1" customWidth="1"/>
    <col min="15875" max="15875" width="11.5703125" bestFit="1" customWidth="1"/>
    <col min="15876" max="15876" width="11.7109375" bestFit="1" customWidth="1"/>
    <col min="15877" max="15877" width="9.42578125" bestFit="1" customWidth="1"/>
    <col min="15878" max="15878" width="14.42578125" bestFit="1" customWidth="1"/>
    <col min="15879" max="15880" width="5.42578125" customWidth="1"/>
    <col min="15881" max="15881" width="13.28515625" bestFit="1" customWidth="1"/>
    <col min="15882" max="15882" width="26.140625" bestFit="1" customWidth="1"/>
    <col min="15883" max="15883" width="11.5703125" bestFit="1" customWidth="1"/>
    <col min="15884" max="15884" width="11.7109375" bestFit="1" customWidth="1"/>
    <col min="15885" max="15885" width="9.42578125" bestFit="1" customWidth="1"/>
    <col min="15886" max="15886" width="14.42578125" bestFit="1" customWidth="1"/>
    <col min="16129" max="16129" width="13.28515625" bestFit="1" customWidth="1"/>
    <col min="16130" max="16130" width="27.7109375" bestFit="1" customWidth="1"/>
    <col min="16131" max="16131" width="11.5703125" bestFit="1" customWidth="1"/>
    <col min="16132" max="16132" width="11.7109375" bestFit="1" customWidth="1"/>
    <col min="16133" max="16133" width="9.42578125" bestFit="1" customWidth="1"/>
    <col min="16134" max="16134" width="14.42578125" bestFit="1" customWidth="1"/>
    <col min="16135" max="16136" width="5.42578125" customWidth="1"/>
    <col min="16137" max="16137" width="13.28515625" bestFit="1" customWidth="1"/>
    <col min="16138" max="16138" width="26.140625" bestFit="1" customWidth="1"/>
    <col min="16139" max="16139" width="11.5703125" bestFit="1" customWidth="1"/>
    <col min="16140" max="16140" width="11.7109375" bestFit="1" customWidth="1"/>
    <col min="16141" max="16141" width="9.42578125" bestFit="1" customWidth="1"/>
    <col min="16142" max="16142" width="14.42578125" bestFit="1" customWidth="1"/>
  </cols>
  <sheetData>
    <row r="1" spans="1:34" x14ac:dyDescent="0.25">
      <c r="A1" s="130"/>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row>
    <row r="2" spans="1:34" x14ac:dyDescent="0.25">
      <c r="A2" s="130" t="s">
        <v>135</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4" x14ac:dyDescent="0.25">
      <c r="G3" s="132"/>
      <c r="H3" s="132"/>
      <c r="O3" s="132"/>
    </row>
    <row r="4" spans="1:34" ht="18.75" customHeight="1" x14ac:dyDescent="0.3">
      <c r="A4" s="133" t="s">
        <v>117</v>
      </c>
      <c r="B4" s="133"/>
      <c r="C4" s="133"/>
      <c r="D4" s="133"/>
      <c r="E4" s="133"/>
      <c r="F4" s="133"/>
      <c r="G4" s="132"/>
      <c r="H4" s="132"/>
      <c r="I4" s="133" t="s">
        <v>118</v>
      </c>
      <c r="J4" s="133"/>
      <c r="K4" s="133"/>
      <c r="L4" s="133"/>
      <c r="M4" s="133"/>
      <c r="N4" s="133"/>
      <c r="O4" s="132"/>
    </row>
    <row r="5" spans="1:34" ht="31.5" customHeight="1" x14ac:dyDescent="0.25">
      <c r="A5" s="2"/>
      <c r="B5" s="3"/>
      <c r="C5" s="3"/>
      <c r="D5" s="3"/>
      <c r="E5" s="3"/>
      <c r="F5" s="3"/>
      <c r="G5" s="132"/>
      <c r="H5" s="132"/>
      <c r="I5" s="2"/>
      <c r="J5" s="3"/>
      <c r="K5" s="3"/>
      <c r="L5" s="3"/>
      <c r="M5" s="3"/>
      <c r="N5" s="3"/>
      <c r="O5" s="132"/>
    </row>
    <row r="6" spans="1:34" ht="21" customHeight="1" x14ac:dyDescent="0.25">
      <c r="A6" s="134" t="s">
        <v>124</v>
      </c>
      <c r="B6" s="5" t="s">
        <v>121</v>
      </c>
      <c r="C6" s="5" t="s">
        <v>121</v>
      </c>
      <c r="D6" s="4" t="s">
        <v>122</v>
      </c>
      <c r="E6" s="4" t="s">
        <v>122</v>
      </c>
      <c r="F6" s="4" t="s">
        <v>122</v>
      </c>
      <c r="G6" s="132"/>
      <c r="H6" s="132"/>
      <c r="I6" s="134" t="s">
        <v>124</v>
      </c>
      <c r="J6" s="5" t="s">
        <v>121</v>
      </c>
      <c r="K6" s="5" t="s">
        <v>121</v>
      </c>
      <c r="L6" s="4" t="s">
        <v>122</v>
      </c>
      <c r="M6" s="4" t="s">
        <v>122</v>
      </c>
      <c r="N6" s="4" t="s">
        <v>122</v>
      </c>
      <c r="O6" s="132"/>
    </row>
    <row r="7" spans="1:34" ht="21" customHeight="1" x14ac:dyDescent="0.25">
      <c r="A7" s="134"/>
      <c r="B7" s="6">
        <v>0</v>
      </c>
      <c r="C7" s="6">
        <v>0</v>
      </c>
      <c r="D7" s="7">
        <v>1</v>
      </c>
      <c r="E7" s="7">
        <v>0</v>
      </c>
      <c r="F7" s="7">
        <v>0</v>
      </c>
      <c r="G7" s="132"/>
      <c r="H7" s="132"/>
      <c r="I7" s="134"/>
      <c r="J7" s="6">
        <v>0</v>
      </c>
      <c r="K7" s="6">
        <v>0</v>
      </c>
      <c r="L7" s="7">
        <v>0</v>
      </c>
      <c r="M7" s="7">
        <v>0</v>
      </c>
      <c r="N7" s="7">
        <v>0</v>
      </c>
      <c r="O7" s="132"/>
    </row>
    <row r="8" spans="1:34" ht="21" customHeight="1" x14ac:dyDescent="0.25">
      <c r="A8" s="134" t="s">
        <v>123</v>
      </c>
      <c r="B8" s="10" t="s">
        <v>120</v>
      </c>
      <c r="C8" s="5" t="s">
        <v>121</v>
      </c>
      <c r="D8" s="5" t="s">
        <v>121</v>
      </c>
      <c r="E8" s="4" t="s">
        <v>122</v>
      </c>
      <c r="F8" s="4" t="s">
        <v>122</v>
      </c>
      <c r="G8" s="132"/>
      <c r="H8" s="132"/>
      <c r="I8" s="134" t="s">
        <v>123</v>
      </c>
      <c r="J8" s="10" t="s">
        <v>120</v>
      </c>
      <c r="K8" s="5" t="s">
        <v>121</v>
      </c>
      <c r="L8" s="5" t="s">
        <v>121</v>
      </c>
      <c r="M8" s="4" t="s">
        <v>122</v>
      </c>
      <c r="N8" s="4" t="s">
        <v>122</v>
      </c>
      <c r="O8" s="132"/>
    </row>
    <row r="9" spans="1:34" ht="21" customHeight="1" x14ac:dyDescent="0.25">
      <c r="A9" s="134"/>
      <c r="B9" s="11">
        <v>0</v>
      </c>
      <c r="C9" s="6">
        <v>0</v>
      </c>
      <c r="D9" s="6">
        <v>3</v>
      </c>
      <c r="E9" s="7">
        <v>3</v>
      </c>
      <c r="F9" s="7">
        <v>0</v>
      </c>
      <c r="G9" s="132"/>
      <c r="H9" s="132"/>
      <c r="I9" s="134"/>
      <c r="J9" s="11">
        <v>0</v>
      </c>
      <c r="K9" s="6">
        <v>0</v>
      </c>
      <c r="L9" s="6">
        <v>0</v>
      </c>
      <c r="M9" s="7">
        <v>0</v>
      </c>
      <c r="N9" s="7">
        <v>0</v>
      </c>
      <c r="O9" s="132"/>
    </row>
    <row r="10" spans="1:34" ht="21" customHeight="1" x14ac:dyDescent="0.25">
      <c r="A10" s="134" t="s">
        <v>125</v>
      </c>
      <c r="B10" s="8" t="s">
        <v>119</v>
      </c>
      <c r="C10" s="10" t="s">
        <v>120</v>
      </c>
      <c r="D10" s="5" t="s">
        <v>121</v>
      </c>
      <c r="E10" s="4" t="s">
        <v>122</v>
      </c>
      <c r="F10" s="4" t="s">
        <v>122</v>
      </c>
      <c r="G10" s="132"/>
      <c r="H10" s="132"/>
      <c r="I10" s="134" t="s">
        <v>125</v>
      </c>
      <c r="J10" s="8" t="s">
        <v>119</v>
      </c>
      <c r="K10" s="10" t="s">
        <v>120</v>
      </c>
      <c r="L10" s="5" t="s">
        <v>121</v>
      </c>
      <c r="M10" s="4" t="s">
        <v>122</v>
      </c>
      <c r="N10" s="4" t="s">
        <v>122</v>
      </c>
      <c r="O10" s="132"/>
    </row>
    <row r="11" spans="1:34" ht="21" customHeight="1" x14ac:dyDescent="0.25">
      <c r="A11" s="134"/>
      <c r="B11" s="9">
        <v>0</v>
      </c>
      <c r="C11" s="11">
        <v>2</v>
      </c>
      <c r="D11" s="6">
        <v>3</v>
      </c>
      <c r="E11" s="7">
        <v>3</v>
      </c>
      <c r="F11" s="7">
        <v>3</v>
      </c>
      <c r="G11" s="132"/>
      <c r="H11" s="132"/>
      <c r="I11" s="134"/>
      <c r="J11" s="9">
        <v>0</v>
      </c>
      <c r="K11" s="11">
        <v>0</v>
      </c>
      <c r="L11" s="6">
        <v>5</v>
      </c>
      <c r="M11" s="7">
        <v>2</v>
      </c>
      <c r="N11" s="7">
        <v>0</v>
      </c>
      <c r="O11" s="132"/>
    </row>
    <row r="12" spans="1:34" ht="21" customHeight="1" x14ac:dyDescent="0.25">
      <c r="A12" s="134" t="s">
        <v>126</v>
      </c>
      <c r="B12" s="8" t="s">
        <v>119</v>
      </c>
      <c r="C12" s="8" t="s">
        <v>119</v>
      </c>
      <c r="D12" s="10" t="s">
        <v>120</v>
      </c>
      <c r="E12" s="5" t="s">
        <v>121</v>
      </c>
      <c r="F12" s="4" t="s">
        <v>122</v>
      </c>
      <c r="G12" s="132"/>
      <c r="H12" s="132"/>
      <c r="I12" s="134" t="s">
        <v>126</v>
      </c>
      <c r="J12" s="8" t="s">
        <v>119</v>
      </c>
      <c r="K12" s="8" t="s">
        <v>119</v>
      </c>
      <c r="L12" s="10" t="s">
        <v>120</v>
      </c>
      <c r="M12" s="5" t="s">
        <v>121</v>
      </c>
      <c r="N12" s="4" t="s">
        <v>122</v>
      </c>
      <c r="O12" s="132"/>
    </row>
    <row r="13" spans="1:34" ht="21" customHeight="1" x14ac:dyDescent="0.25">
      <c r="A13" s="134"/>
      <c r="B13" s="9">
        <v>0</v>
      </c>
      <c r="C13" s="9">
        <v>1</v>
      </c>
      <c r="D13" s="11">
        <v>6</v>
      </c>
      <c r="E13" s="6">
        <v>0</v>
      </c>
      <c r="F13" s="7">
        <v>4</v>
      </c>
      <c r="G13" s="132"/>
      <c r="H13" s="132"/>
      <c r="I13" s="134"/>
      <c r="J13" s="9">
        <v>1</v>
      </c>
      <c r="K13" s="9">
        <v>2</v>
      </c>
      <c r="L13" s="11">
        <v>3</v>
      </c>
      <c r="M13" s="6">
        <v>0</v>
      </c>
      <c r="N13" s="7">
        <v>0</v>
      </c>
      <c r="O13" s="132"/>
    </row>
    <row r="14" spans="1:34" ht="21" customHeight="1" x14ac:dyDescent="0.25">
      <c r="A14" s="134" t="s">
        <v>127</v>
      </c>
      <c r="B14" s="8" t="s">
        <v>119</v>
      </c>
      <c r="C14" s="8" t="s">
        <v>119</v>
      </c>
      <c r="D14" s="10" t="s">
        <v>120</v>
      </c>
      <c r="E14" s="5" t="s">
        <v>121</v>
      </c>
      <c r="F14" s="4" t="s">
        <v>122</v>
      </c>
      <c r="G14" s="132"/>
      <c r="H14" s="132"/>
      <c r="I14" s="134" t="s">
        <v>127</v>
      </c>
      <c r="J14" s="8" t="s">
        <v>119</v>
      </c>
      <c r="K14" s="8" t="s">
        <v>119</v>
      </c>
      <c r="L14" s="10" t="s">
        <v>120</v>
      </c>
      <c r="M14" s="5" t="s">
        <v>121</v>
      </c>
      <c r="N14" s="4" t="s">
        <v>122</v>
      </c>
      <c r="O14" s="132"/>
    </row>
    <row r="15" spans="1:34" ht="21" customHeight="1" x14ac:dyDescent="0.25">
      <c r="A15" s="134"/>
      <c r="B15" s="9">
        <v>0</v>
      </c>
      <c r="C15" s="9">
        <v>1</v>
      </c>
      <c r="D15" s="11">
        <v>10</v>
      </c>
      <c r="E15" s="6">
        <v>4</v>
      </c>
      <c r="F15" s="7">
        <v>9</v>
      </c>
      <c r="G15" s="132"/>
      <c r="H15" s="132"/>
      <c r="I15" s="134"/>
      <c r="J15" s="9">
        <v>11</v>
      </c>
      <c r="K15" s="9">
        <v>4</v>
      </c>
      <c r="L15" s="11">
        <v>13</v>
      </c>
      <c r="M15" s="6">
        <v>5</v>
      </c>
      <c r="N15" s="7">
        <v>7</v>
      </c>
      <c r="O15" s="132"/>
    </row>
    <row r="16" spans="1:34" x14ac:dyDescent="0.25">
      <c r="A16" s="2"/>
      <c r="B16" s="3" t="s">
        <v>128</v>
      </c>
      <c r="C16" s="3" t="s">
        <v>131</v>
      </c>
      <c r="D16" s="3" t="s">
        <v>17</v>
      </c>
      <c r="E16" s="3" t="s">
        <v>130</v>
      </c>
      <c r="F16" s="3" t="s">
        <v>129</v>
      </c>
      <c r="G16" s="132"/>
      <c r="H16" s="132"/>
      <c r="I16" s="2"/>
      <c r="J16" s="3" t="s">
        <v>128</v>
      </c>
      <c r="K16" s="3" t="s">
        <v>131</v>
      </c>
      <c r="L16" s="3" t="s">
        <v>17</v>
      </c>
      <c r="M16" s="3" t="s">
        <v>130</v>
      </c>
      <c r="N16" s="3" t="s">
        <v>129</v>
      </c>
      <c r="O16" s="132"/>
    </row>
    <row r="17" spans="2:15" x14ac:dyDescent="0.25">
      <c r="G17" s="132"/>
      <c r="H17" s="132"/>
      <c r="I17" s="132"/>
      <c r="J17" s="132"/>
      <c r="K17" s="132"/>
      <c r="L17" s="132"/>
      <c r="M17" s="132"/>
      <c r="N17" s="132"/>
      <c r="O17" s="132"/>
    </row>
    <row r="20" spans="2:15" x14ac:dyDescent="0.25">
      <c r="B20" s="18" t="s">
        <v>96</v>
      </c>
      <c r="C20" s="20">
        <f>(+B11+B13+C13+B15+C15)/53</f>
        <v>3.7735849056603772E-2</v>
      </c>
      <c r="J20" s="18" t="s">
        <v>96</v>
      </c>
      <c r="K20" s="19">
        <f>(+J11+J13+J15+K13+K15)/53</f>
        <v>0.33962264150943394</v>
      </c>
    </row>
    <row r="21" spans="2:15" x14ac:dyDescent="0.25">
      <c r="B21" s="16" t="s">
        <v>132</v>
      </c>
      <c r="C21" s="21">
        <f>(+B9+C11+D13+D15)/53</f>
        <v>0.33962264150943394</v>
      </c>
      <c r="J21" s="16" t="s">
        <v>132</v>
      </c>
      <c r="K21" s="17">
        <f>(+J9+K11+L13+L15)/53</f>
        <v>0.30188679245283018</v>
      </c>
    </row>
    <row r="22" spans="2:15" x14ac:dyDescent="0.25">
      <c r="B22" s="12" t="s">
        <v>133</v>
      </c>
      <c r="C22" s="22">
        <f>(+B7+C7+C9+D9+D11+E13+E15)/53</f>
        <v>0.18867924528301888</v>
      </c>
      <c r="J22" s="12" t="s">
        <v>133</v>
      </c>
      <c r="K22" s="13">
        <f>(+J7+K7+K9+L9+L11+M13+M15)/53</f>
        <v>0.18867924528301888</v>
      </c>
    </row>
    <row r="23" spans="2:15" x14ac:dyDescent="0.25">
      <c r="B23" s="14" t="s">
        <v>134</v>
      </c>
      <c r="C23" s="23">
        <f>(+D7+E7+F7+E9+F9+E11+F11+F13+F15)/53</f>
        <v>0.43396226415094341</v>
      </c>
      <c r="J23" s="14" t="s">
        <v>134</v>
      </c>
      <c r="K23" s="15">
        <f>(+L7+M7+N7+M9+N9+M11+N11+N13+N15)/53</f>
        <v>0.16981132075471697</v>
      </c>
    </row>
  </sheetData>
  <mergeCells count="21">
    <mergeCell ref="O5:O17"/>
    <mergeCell ref="A6:A7"/>
    <mergeCell ref="I6:I7"/>
    <mergeCell ref="A8:A9"/>
    <mergeCell ref="I8:I9"/>
    <mergeCell ref="A10:A11"/>
    <mergeCell ref="I10:I11"/>
    <mergeCell ref="A12:A13"/>
    <mergeCell ref="I12:I13"/>
    <mergeCell ref="A14:A15"/>
    <mergeCell ref="I14:I15"/>
    <mergeCell ref="I17:N17"/>
    <mergeCell ref="G5:G17"/>
    <mergeCell ref="H5:H17"/>
    <mergeCell ref="A1:AH1"/>
    <mergeCell ref="A2:AH2"/>
    <mergeCell ref="G3:G4"/>
    <mergeCell ref="H3:H4"/>
    <mergeCell ref="O3:O4"/>
    <mergeCell ref="A4:F4"/>
    <mergeCell ref="I4:N4"/>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49"/>
  <sheetViews>
    <sheetView tabSelected="1" view="pageBreakPreview" zoomScale="90" zoomScaleNormal="90" zoomScaleSheetLayoutView="90" workbookViewId="0">
      <selection activeCell="J48" sqref="J48:L48"/>
    </sheetView>
  </sheetViews>
  <sheetFormatPr baseColWidth="10" defaultRowHeight="15" x14ac:dyDescent="0.25"/>
  <cols>
    <col min="1" max="1" width="11.42578125" style="79"/>
    <col min="2" max="2" width="17.85546875" style="74" customWidth="1"/>
    <col min="3" max="3" width="35.7109375" style="33" customWidth="1"/>
    <col min="4" max="4" width="50.85546875" style="33" customWidth="1"/>
    <col min="5" max="5" width="50.5703125" style="33" customWidth="1"/>
    <col min="6" max="6" width="5.7109375" style="35" customWidth="1"/>
    <col min="7" max="7" width="5.140625" style="35" customWidth="1"/>
    <col min="8" max="8" width="13.28515625" style="35" customWidth="1"/>
    <col min="9" max="9" width="62.140625" style="75" customWidth="1"/>
    <col min="10" max="11" width="5.85546875" style="35" customWidth="1"/>
    <col min="12" max="12" width="13.140625" style="35" customWidth="1"/>
    <col min="13" max="13" width="10.42578125" style="35" customWidth="1"/>
    <col min="14" max="14" width="70.85546875" style="75" customWidth="1"/>
    <col min="15" max="15" width="25.85546875" style="75" hidden="1" customWidth="1"/>
    <col min="16" max="16" width="16.28515625" style="35" customWidth="1"/>
    <col min="17" max="17" width="20.7109375" style="35" customWidth="1"/>
    <col min="18" max="18" width="20.85546875" style="35" customWidth="1"/>
    <col min="19" max="19" width="23" style="35" customWidth="1"/>
    <col min="20" max="20" width="50.7109375" style="75" hidden="1" customWidth="1"/>
    <col min="21" max="16384" width="11.42578125" style="74"/>
  </cols>
  <sheetData>
    <row r="1" spans="1:25" ht="45" customHeight="1" thickBot="1" x14ac:dyDescent="0.3">
      <c r="A1" s="115"/>
      <c r="B1" s="125"/>
      <c r="C1" s="125"/>
      <c r="D1" s="140" t="s">
        <v>392</v>
      </c>
      <c r="E1" s="140"/>
      <c r="F1" s="140"/>
      <c r="G1" s="140"/>
      <c r="H1" s="140"/>
      <c r="I1" s="140"/>
      <c r="J1" s="140"/>
      <c r="K1" s="140"/>
      <c r="L1" s="140"/>
      <c r="M1" s="140"/>
      <c r="N1" s="140"/>
      <c r="O1" s="140"/>
      <c r="P1" s="140"/>
      <c r="Q1" s="140"/>
      <c r="R1" s="140"/>
      <c r="S1" s="140"/>
      <c r="T1" s="140"/>
      <c r="U1" s="31"/>
      <c r="V1" s="31"/>
      <c r="W1" s="31"/>
      <c r="X1" s="31"/>
      <c r="Y1" s="31"/>
    </row>
    <row r="2" spans="1:25" ht="45" customHeight="1" thickTop="1" thickBot="1" x14ac:dyDescent="0.45">
      <c r="A2" s="115"/>
      <c r="B2" s="125"/>
      <c r="C2" s="125"/>
      <c r="D2" s="141" t="s">
        <v>207</v>
      </c>
      <c r="E2" s="141"/>
      <c r="F2" s="141"/>
      <c r="G2" s="141"/>
      <c r="H2" s="141"/>
      <c r="I2" s="141"/>
      <c r="J2" s="141"/>
      <c r="K2" s="141"/>
      <c r="L2" s="141"/>
      <c r="M2" s="141"/>
      <c r="N2" s="141"/>
      <c r="O2" s="141"/>
      <c r="P2" s="141"/>
      <c r="Q2" s="141"/>
      <c r="R2" s="141"/>
      <c r="S2" s="142"/>
      <c r="T2" s="55"/>
      <c r="U2" s="31"/>
      <c r="V2" s="31"/>
      <c r="W2" s="31"/>
      <c r="X2" s="31"/>
      <c r="Y2" s="31"/>
    </row>
    <row r="3" spans="1:25" ht="36.75" customHeight="1" thickTop="1" thickBot="1" x14ac:dyDescent="0.25">
      <c r="A3" s="143" t="s">
        <v>214</v>
      </c>
      <c r="B3" s="143" t="s">
        <v>14</v>
      </c>
      <c r="C3" s="143" t="s">
        <v>3</v>
      </c>
      <c r="D3" s="135" t="s">
        <v>4</v>
      </c>
      <c r="E3" s="145" t="s">
        <v>237</v>
      </c>
      <c r="F3" s="147" t="s">
        <v>5</v>
      </c>
      <c r="G3" s="147"/>
      <c r="H3" s="147"/>
      <c r="I3" s="135" t="s">
        <v>238</v>
      </c>
      <c r="J3" s="147" t="s">
        <v>6</v>
      </c>
      <c r="K3" s="147"/>
      <c r="L3" s="147"/>
      <c r="M3" s="135" t="s">
        <v>15</v>
      </c>
      <c r="N3" s="135" t="s">
        <v>239</v>
      </c>
      <c r="O3" s="137" t="s">
        <v>7</v>
      </c>
      <c r="P3" s="135" t="s">
        <v>8</v>
      </c>
      <c r="Q3" s="136" t="s">
        <v>116</v>
      </c>
      <c r="R3" s="136" t="s">
        <v>9</v>
      </c>
      <c r="S3" s="135" t="s">
        <v>10</v>
      </c>
      <c r="T3" s="137" t="s">
        <v>16</v>
      </c>
    </row>
    <row r="4" spans="1:25" ht="69.75" customHeight="1" thickTop="1" x14ac:dyDescent="0.2">
      <c r="A4" s="144"/>
      <c r="B4" s="144"/>
      <c r="C4" s="144"/>
      <c r="D4" s="136"/>
      <c r="E4" s="146"/>
      <c r="F4" s="118" t="s">
        <v>11</v>
      </c>
      <c r="G4" s="118" t="s">
        <v>12</v>
      </c>
      <c r="H4" s="118" t="s">
        <v>13</v>
      </c>
      <c r="I4" s="136"/>
      <c r="J4" s="118" t="s">
        <v>11</v>
      </c>
      <c r="K4" s="118" t="s">
        <v>12</v>
      </c>
      <c r="L4" s="118" t="s">
        <v>13</v>
      </c>
      <c r="M4" s="136"/>
      <c r="N4" s="136"/>
      <c r="O4" s="138"/>
      <c r="P4" s="136"/>
      <c r="Q4" s="139"/>
      <c r="R4" s="139"/>
      <c r="S4" s="136"/>
      <c r="T4" s="138"/>
    </row>
    <row r="5" spans="1:25" s="127" customFormat="1" ht="85.5" x14ac:dyDescent="0.2">
      <c r="A5" s="119">
        <v>1</v>
      </c>
      <c r="B5" s="32" t="s">
        <v>208</v>
      </c>
      <c r="C5" s="32" t="s">
        <v>432</v>
      </c>
      <c r="D5" s="32" t="s">
        <v>393</v>
      </c>
      <c r="E5" s="32" t="s">
        <v>394</v>
      </c>
      <c r="F5" s="80">
        <v>4</v>
      </c>
      <c r="G5" s="80">
        <v>3</v>
      </c>
      <c r="H5" s="120" t="s">
        <v>0</v>
      </c>
      <c r="I5" s="32" t="s">
        <v>433</v>
      </c>
      <c r="J5" s="80">
        <v>4</v>
      </c>
      <c r="K5" s="80">
        <v>2</v>
      </c>
      <c r="L5" s="120" t="s">
        <v>0</v>
      </c>
      <c r="M5" s="80" t="s">
        <v>18</v>
      </c>
      <c r="N5" s="32" t="s">
        <v>395</v>
      </c>
      <c r="O5" s="126" t="s">
        <v>98</v>
      </c>
      <c r="P5" s="81" t="s">
        <v>94</v>
      </c>
      <c r="Q5" s="81" t="s">
        <v>211</v>
      </c>
      <c r="R5" s="129">
        <v>44564</v>
      </c>
      <c r="S5" s="129">
        <v>44926</v>
      </c>
      <c r="T5" s="126"/>
    </row>
    <row r="6" spans="1:25" ht="71.25" customHeight="1" x14ac:dyDescent="0.2">
      <c r="A6" s="119">
        <v>2</v>
      </c>
      <c r="B6" s="32" t="s">
        <v>208</v>
      </c>
      <c r="C6" s="32" t="s">
        <v>243</v>
      </c>
      <c r="D6" s="32" t="s">
        <v>377</v>
      </c>
      <c r="E6" s="32" t="s">
        <v>378</v>
      </c>
      <c r="F6" s="80">
        <v>2</v>
      </c>
      <c r="G6" s="80">
        <v>4</v>
      </c>
      <c r="H6" s="120" t="s">
        <v>0</v>
      </c>
      <c r="I6" s="32" t="s">
        <v>246</v>
      </c>
      <c r="J6" s="80">
        <v>1</v>
      </c>
      <c r="K6" s="80">
        <v>3</v>
      </c>
      <c r="L6" s="121" t="s">
        <v>17</v>
      </c>
      <c r="M6" s="80" t="s">
        <v>18</v>
      </c>
      <c r="N6" s="32" t="s">
        <v>345</v>
      </c>
      <c r="O6" s="34" t="s">
        <v>98</v>
      </c>
      <c r="P6" s="81" t="s">
        <v>94</v>
      </c>
      <c r="Q6" s="81" t="s">
        <v>211</v>
      </c>
      <c r="R6" s="129">
        <v>44564</v>
      </c>
      <c r="S6" s="129">
        <v>44926</v>
      </c>
      <c r="T6" s="126"/>
    </row>
    <row r="7" spans="1:25" ht="71.25" x14ac:dyDescent="0.2">
      <c r="A7" s="119">
        <v>3</v>
      </c>
      <c r="B7" s="32" t="s">
        <v>208</v>
      </c>
      <c r="C7" s="32" t="s">
        <v>93</v>
      </c>
      <c r="D7" s="32" t="s">
        <v>251</v>
      </c>
      <c r="E7" s="32" t="s">
        <v>244</v>
      </c>
      <c r="F7" s="80">
        <v>2</v>
      </c>
      <c r="G7" s="80">
        <v>4</v>
      </c>
      <c r="H7" s="120" t="s">
        <v>0</v>
      </c>
      <c r="I7" s="32" t="s">
        <v>396</v>
      </c>
      <c r="J7" s="80">
        <v>1</v>
      </c>
      <c r="K7" s="80">
        <v>3</v>
      </c>
      <c r="L7" s="122" t="s">
        <v>17</v>
      </c>
      <c r="M7" s="80" t="s">
        <v>18</v>
      </c>
      <c r="N7" s="32" t="s">
        <v>344</v>
      </c>
      <c r="O7" s="34"/>
      <c r="P7" s="81" t="s">
        <v>94</v>
      </c>
      <c r="Q7" s="81" t="s">
        <v>434</v>
      </c>
      <c r="R7" s="129">
        <v>44564</v>
      </c>
      <c r="S7" s="129">
        <v>44926</v>
      </c>
      <c r="T7" s="117"/>
    </row>
    <row r="8" spans="1:25" ht="42.75" x14ac:dyDescent="0.2">
      <c r="A8" s="119">
        <v>4</v>
      </c>
      <c r="B8" s="32" t="s">
        <v>208</v>
      </c>
      <c r="C8" s="32" t="s">
        <v>95</v>
      </c>
      <c r="D8" s="32" t="s">
        <v>248</v>
      </c>
      <c r="E8" s="32" t="s">
        <v>249</v>
      </c>
      <c r="F8" s="80">
        <v>1</v>
      </c>
      <c r="G8" s="80">
        <v>4</v>
      </c>
      <c r="H8" s="120" t="s">
        <v>0</v>
      </c>
      <c r="I8" s="32" t="s">
        <v>247</v>
      </c>
      <c r="J8" s="80">
        <v>1</v>
      </c>
      <c r="K8" s="80">
        <v>4</v>
      </c>
      <c r="L8" s="120" t="s">
        <v>0</v>
      </c>
      <c r="M8" s="80" t="s">
        <v>1</v>
      </c>
      <c r="N8" s="32" t="s">
        <v>397</v>
      </c>
      <c r="O8" s="34"/>
      <c r="P8" s="81" t="s">
        <v>94</v>
      </c>
      <c r="Q8" s="81" t="s">
        <v>434</v>
      </c>
      <c r="R8" s="129">
        <v>44564</v>
      </c>
      <c r="S8" s="129">
        <v>44926</v>
      </c>
      <c r="T8" s="34"/>
    </row>
    <row r="9" spans="1:25" ht="57" x14ac:dyDescent="0.2">
      <c r="A9" s="119">
        <v>5</v>
      </c>
      <c r="B9" s="32" t="s">
        <v>208</v>
      </c>
      <c r="C9" s="32" t="s">
        <v>97</v>
      </c>
      <c r="D9" s="32" t="s">
        <v>252</v>
      </c>
      <c r="E9" s="32" t="s">
        <v>398</v>
      </c>
      <c r="F9" s="80">
        <v>2</v>
      </c>
      <c r="G9" s="80">
        <v>2</v>
      </c>
      <c r="H9" s="123" t="s">
        <v>220</v>
      </c>
      <c r="I9" s="32" t="s">
        <v>399</v>
      </c>
      <c r="J9" s="80">
        <v>2</v>
      </c>
      <c r="K9" s="80">
        <v>2</v>
      </c>
      <c r="L9" s="123" t="s">
        <v>220</v>
      </c>
      <c r="M9" s="80" t="s">
        <v>136</v>
      </c>
      <c r="N9" s="32" t="s">
        <v>347</v>
      </c>
      <c r="O9" s="34"/>
      <c r="P9" s="81" t="s">
        <v>94</v>
      </c>
      <c r="Q9" s="81" t="s">
        <v>137</v>
      </c>
      <c r="R9" s="129">
        <v>44564</v>
      </c>
      <c r="S9" s="129">
        <v>44926</v>
      </c>
      <c r="T9" s="117"/>
    </row>
    <row r="10" spans="1:25" s="78" customFormat="1" ht="57" x14ac:dyDescent="0.2">
      <c r="A10" s="119">
        <v>6</v>
      </c>
      <c r="B10" s="32" t="s">
        <v>339</v>
      </c>
      <c r="C10" s="32" t="s">
        <v>112</v>
      </c>
      <c r="D10" s="32" t="s">
        <v>340</v>
      </c>
      <c r="E10" s="32" t="s">
        <v>341</v>
      </c>
      <c r="F10" s="80">
        <v>3</v>
      </c>
      <c r="G10" s="80">
        <v>3</v>
      </c>
      <c r="H10" s="120" t="s">
        <v>0</v>
      </c>
      <c r="I10" s="32" t="s">
        <v>402</v>
      </c>
      <c r="J10" s="80">
        <v>2</v>
      </c>
      <c r="K10" s="80">
        <v>2</v>
      </c>
      <c r="L10" s="123" t="s">
        <v>220</v>
      </c>
      <c r="M10" s="80" t="s">
        <v>136</v>
      </c>
      <c r="N10" s="32" t="s">
        <v>369</v>
      </c>
      <c r="O10" s="34"/>
      <c r="P10" s="81" t="s">
        <v>94</v>
      </c>
      <c r="Q10" s="81" t="s">
        <v>137</v>
      </c>
      <c r="R10" s="129">
        <v>44564</v>
      </c>
      <c r="S10" s="129">
        <v>44926</v>
      </c>
      <c r="T10" s="114"/>
    </row>
    <row r="11" spans="1:25" s="127" customFormat="1" ht="69.75" customHeight="1" x14ac:dyDescent="0.2">
      <c r="A11" s="119">
        <v>7</v>
      </c>
      <c r="B11" s="32" t="s">
        <v>190</v>
      </c>
      <c r="C11" s="32" t="s">
        <v>19</v>
      </c>
      <c r="D11" s="32" t="s">
        <v>240</v>
      </c>
      <c r="E11" s="32" t="s">
        <v>241</v>
      </c>
      <c r="F11" s="80">
        <v>2</v>
      </c>
      <c r="G11" s="80">
        <v>4</v>
      </c>
      <c r="H11" s="120" t="s">
        <v>0</v>
      </c>
      <c r="I11" s="32" t="s">
        <v>245</v>
      </c>
      <c r="J11" s="80">
        <v>1</v>
      </c>
      <c r="K11" s="80">
        <v>3</v>
      </c>
      <c r="L11" s="121" t="s">
        <v>17</v>
      </c>
      <c r="M11" s="80" t="s">
        <v>18</v>
      </c>
      <c r="N11" s="32" t="s">
        <v>242</v>
      </c>
      <c r="O11" s="126" t="s">
        <v>98</v>
      </c>
      <c r="P11" s="81" t="s">
        <v>94</v>
      </c>
      <c r="Q11" s="81" t="s">
        <v>211</v>
      </c>
      <c r="R11" s="129">
        <v>44564</v>
      </c>
      <c r="S11" s="129">
        <v>44926</v>
      </c>
      <c r="T11" s="114"/>
    </row>
    <row r="12" spans="1:25" ht="122.25" customHeight="1" x14ac:dyDescent="0.2">
      <c r="A12" s="119">
        <v>8</v>
      </c>
      <c r="B12" s="32" t="s">
        <v>250</v>
      </c>
      <c r="C12" s="32" t="s">
        <v>400</v>
      </c>
      <c r="D12" s="32" t="s">
        <v>253</v>
      </c>
      <c r="E12" s="32" t="s">
        <v>435</v>
      </c>
      <c r="F12" s="80">
        <v>3</v>
      </c>
      <c r="G12" s="80">
        <v>2</v>
      </c>
      <c r="H12" s="122" t="s">
        <v>17</v>
      </c>
      <c r="I12" s="32" t="s">
        <v>379</v>
      </c>
      <c r="J12" s="80">
        <v>2</v>
      </c>
      <c r="K12" s="80">
        <v>2</v>
      </c>
      <c r="L12" s="123" t="s">
        <v>220</v>
      </c>
      <c r="M12" s="80" t="s">
        <v>136</v>
      </c>
      <c r="N12" s="32" t="s">
        <v>348</v>
      </c>
      <c r="O12" s="34"/>
      <c r="P12" s="81" t="s">
        <v>94</v>
      </c>
      <c r="Q12" s="81" t="s">
        <v>346</v>
      </c>
      <c r="R12" s="129">
        <v>44564</v>
      </c>
      <c r="S12" s="129">
        <v>44926</v>
      </c>
      <c r="T12" s="34"/>
    </row>
    <row r="13" spans="1:25" ht="74.25" customHeight="1" x14ac:dyDescent="0.2">
      <c r="A13" s="119">
        <v>9</v>
      </c>
      <c r="B13" s="32" t="s">
        <v>250</v>
      </c>
      <c r="C13" s="32" t="s">
        <v>212</v>
      </c>
      <c r="D13" s="32" t="s">
        <v>254</v>
      </c>
      <c r="E13" s="32" t="s">
        <v>255</v>
      </c>
      <c r="F13" s="80">
        <v>3</v>
      </c>
      <c r="G13" s="80">
        <v>3</v>
      </c>
      <c r="H13" s="120" t="s">
        <v>0</v>
      </c>
      <c r="I13" s="32" t="s">
        <v>380</v>
      </c>
      <c r="J13" s="80">
        <v>2</v>
      </c>
      <c r="K13" s="80">
        <v>3</v>
      </c>
      <c r="L13" s="122" t="s">
        <v>17</v>
      </c>
      <c r="M13" s="80" t="s">
        <v>18</v>
      </c>
      <c r="N13" s="32" t="s">
        <v>436</v>
      </c>
      <c r="O13" s="34"/>
      <c r="P13" s="81" t="s">
        <v>94</v>
      </c>
      <c r="Q13" s="81" t="s">
        <v>346</v>
      </c>
      <c r="R13" s="129">
        <v>44564</v>
      </c>
      <c r="S13" s="129">
        <v>44926</v>
      </c>
      <c r="T13" s="117"/>
    </row>
    <row r="14" spans="1:25" ht="51" customHeight="1" x14ac:dyDescent="0.2">
      <c r="A14" s="119">
        <v>10</v>
      </c>
      <c r="B14" s="32" t="s">
        <v>250</v>
      </c>
      <c r="C14" s="32" t="s">
        <v>256</v>
      </c>
      <c r="D14" s="32" t="s">
        <v>257</v>
      </c>
      <c r="E14" s="32" t="s">
        <v>258</v>
      </c>
      <c r="F14" s="80">
        <v>3</v>
      </c>
      <c r="G14" s="80">
        <v>3</v>
      </c>
      <c r="H14" s="120" t="s">
        <v>0</v>
      </c>
      <c r="I14" s="32" t="s">
        <v>259</v>
      </c>
      <c r="J14" s="80">
        <v>2</v>
      </c>
      <c r="K14" s="80">
        <v>2</v>
      </c>
      <c r="L14" s="123" t="s">
        <v>220</v>
      </c>
      <c r="M14" s="80" t="s">
        <v>136</v>
      </c>
      <c r="N14" s="32" t="s">
        <v>349</v>
      </c>
      <c r="O14" s="34"/>
      <c r="P14" s="81" t="s">
        <v>94</v>
      </c>
      <c r="Q14" s="81" t="s">
        <v>346</v>
      </c>
      <c r="R14" s="129">
        <v>44564</v>
      </c>
      <c r="S14" s="129">
        <v>44926</v>
      </c>
      <c r="T14" s="34"/>
    </row>
    <row r="15" spans="1:25" ht="52.5" customHeight="1" x14ac:dyDescent="0.2">
      <c r="A15" s="119">
        <v>11</v>
      </c>
      <c r="B15" s="32" t="s">
        <v>250</v>
      </c>
      <c r="C15" s="32" t="s">
        <v>260</v>
      </c>
      <c r="D15" s="32" t="s">
        <v>261</v>
      </c>
      <c r="E15" s="32" t="s">
        <v>262</v>
      </c>
      <c r="F15" s="80">
        <v>3</v>
      </c>
      <c r="G15" s="80">
        <v>4</v>
      </c>
      <c r="H15" s="124" t="s">
        <v>2</v>
      </c>
      <c r="I15" s="34" t="s">
        <v>263</v>
      </c>
      <c r="J15" s="80">
        <v>2</v>
      </c>
      <c r="K15" s="80">
        <v>3</v>
      </c>
      <c r="L15" s="122" t="s">
        <v>17</v>
      </c>
      <c r="M15" s="80" t="s">
        <v>18</v>
      </c>
      <c r="N15" s="32" t="s">
        <v>381</v>
      </c>
      <c r="O15" s="34"/>
      <c r="P15" s="81" t="s">
        <v>94</v>
      </c>
      <c r="Q15" s="81" t="s">
        <v>401</v>
      </c>
      <c r="R15" s="129">
        <v>44564</v>
      </c>
      <c r="S15" s="129">
        <v>44926</v>
      </c>
      <c r="T15" s="114"/>
    </row>
    <row r="16" spans="1:25" s="77" customFormat="1" ht="99.75" x14ac:dyDescent="0.2">
      <c r="A16" s="119">
        <v>12</v>
      </c>
      <c r="B16" s="32" t="s">
        <v>114</v>
      </c>
      <c r="C16" s="32" t="s">
        <v>331</v>
      </c>
      <c r="D16" s="32" t="s">
        <v>334</v>
      </c>
      <c r="E16" s="32" t="s">
        <v>333</v>
      </c>
      <c r="F16" s="80">
        <v>3</v>
      </c>
      <c r="G16" s="80">
        <v>4</v>
      </c>
      <c r="H16" s="124" t="s">
        <v>2</v>
      </c>
      <c r="I16" s="32" t="s">
        <v>337</v>
      </c>
      <c r="J16" s="80">
        <v>2</v>
      </c>
      <c r="K16" s="80">
        <v>3</v>
      </c>
      <c r="L16" s="122" t="s">
        <v>17</v>
      </c>
      <c r="M16" s="80" t="s">
        <v>18</v>
      </c>
      <c r="N16" s="32" t="s">
        <v>367</v>
      </c>
      <c r="O16" s="34"/>
      <c r="P16" s="81" t="s">
        <v>233</v>
      </c>
      <c r="Q16" s="81" t="s">
        <v>346</v>
      </c>
      <c r="R16" s="129">
        <v>44564</v>
      </c>
      <c r="S16" s="129">
        <v>44926</v>
      </c>
      <c r="T16" s="114"/>
    </row>
    <row r="17" spans="1:20" s="78" customFormat="1" ht="85.5" x14ac:dyDescent="0.2">
      <c r="A17" s="119">
        <v>13</v>
      </c>
      <c r="B17" s="32" t="s">
        <v>114</v>
      </c>
      <c r="C17" s="32" t="s">
        <v>115</v>
      </c>
      <c r="D17" s="32" t="s">
        <v>335</v>
      </c>
      <c r="E17" s="32" t="s">
        <v>336</v>
      </c>
      <c r="F17" s="80">
        <v>3</v>
      </c>
      <c r="G17" s="80">
        <v>4</v>
      </c>
      <c r="H17" s="124" t="s">
        <v>2</v>
      </c>
      <c r="I17" s="32" t="s">
        <v>338</v>
      </c>
      <c r="J17" s="80">
        <v>2</v>
      </c>
      <c r="K17" s="80">
        <v>3</v>
      </c>
      <c r="L17" s="122" t="s">
        <v>17</v>
      </c>
      <c r="M17" s="80" t="s">
        <v>18</v>
      </c>
      <c r="N17" s="32" t="s">
        <v>368</v>
      </c>
      <c r="O17" s="34"/>
      <c r="P17" s="81" t="s">
        <v>94</v>
      </c>
      <c r="Q17" s="81" t="s">
        <v>346</v>
      </c>
      <c r="R17" s="129">
        <v>44564</v>
      </c>
      <c r="S17" s="129">
        <v>44926</v>
      </c>
      <c r="T17" s="114"/>
    </row>
    <row r="18" spans="1:20" ht="71.25" x14ac:dyDescent="0.2">
      <c r="A18" s="119">
        <v>14</v>
      </c>
      <c r="B18" s="32" t="s">
        <v>213</v>
      </c>
      <c r="C18" s="32" t="s">
        <v>234</v>
      </c>
      <c r="D18" s="32" t="s">
        <v>267</v>
      </c>
      <c r="E18" s="32" t="s">
        <v>270</v>
      </c>
      <c r="F18" s="80">
        <v>3</v>
      </c>
      <c r="G18" s="80">
        <v>3</v>
      </c>
      <c r="H18" s="120" t="s">
        <v>0</v>
      </c>
      <c r="I18" s="34" t="s">
        <v>268</v>
      </c>
      <c r="J18" s="80">
        <v>2</v>
      </c>
      <c r="K18" s="80">
        <v>3</v>
      </c>
      <c r="L18" s="122" t="s">
        <v>17</v>
      </c>
      <c r="M18" s="80" t="s">
        <v>18</v>
      </c>
      <c r="N18" s="32" t="s">
        <v>352</v>
      </c>
      <c r="O18" s="34"/>
      <c r="P18" s="81" t="s">
        <v>20</v>
      </c>
      <c r="Q18" s="81" t="s">
        <v>210</v>
      </c>
      <c r="R18" s="129">
        <v>44564</v>
      </c>
      <c r="S18" s="129">
        <v>44926</v>
      </c>
      <c r="T18" s="114"/>
    </row>
    <row r="19" spans="1:20" s="76" customFormat="1" ht="123.75" customHeight="1" x14ac:dyDescent="0.2">
      <c r="A19" s="119">
        <v>15</v>
      </c>
      <c r="B19" s="32" t="s">
        <v>213</v>
      </c>
      <c r="C19" s="32" t="s">
        <v>271</v>
      </c>
      <c r="D19" s="32" t="s">
        <v>272</v>
      </c>
      <c r="E19" s="32" t="s">
        <v>273</v>
      </c>
      <c r="F19" s="80">
        <v>3</v>
      </c>
      <c r="G19" s="80">
        <v>3</v>
      </c>
      <c r="H19" s="120" t="s">
        <v>0</v>
      </c>
      <c r="I19" s="34" t="s">
        <v>274</v>
      </c>
      <c r="J19" s="80">
        <v>2</v>
      </c>
      <c r="K19" s="80">
        <v>3</v>
      </c>
      <c r="L19" s="122" t="s">
        <v>17</v>
      </c>
      <c r="M19" s="80" t="s">
        <v>18</v>
      </c>
      <c r="N19" s="32" t="s">
        <v>403</v>
      </c>
      <c r="O19" s="34"/>
      <c r="P19" s="81" t="s">
        <v>20</v>
      </c>
      <c r="Q19" s="81" t="s">
        <v>210</v>
      </c>
      <c r="R19" s="129">
        <v>44564</v>
      </c>
      <c r="S19" s="129">
        <v>44926</v>
      </c>
      <c r="T19" s="114"/>
    </row>
    <row r="20" spans="1:20" s="76" customFormat="1" ht="85.5" x14ac:dyDescent="0.2">
      <c r="A20" s="119">
        <v>16</v>
      </c>
      <c r="B20" s="32" t="s">
        <v>213</v>
      </c>
      <c r="C20" s="32" t="s">
        <v>276</v>
      </c>
      <c r="D20" s="32" t="s">
        <v>279</v>
      </c>
      <c r="E20" s="32" t="s">
        <v>281</v>
      </c>
      <c r="F20" s="80">
        <v>2</v>
      </c>
      <c r="G20" s="80">
        <v>4</v>
      </c>
      <c r="H20" s="120" t="s">
        <v>0</v>
      </c>
      <c r="I20" s="34" t="s">
        <v>277</v>
      </c>
      <c r="J20" s="80">
        <v>2</v>
      </c>
      <c r="K20" s="80">
        <v>3</v>
      </c>
      <c r="L20" s="122" t="s">
        <v>17</v>
      </c>
      <c r="M20" s="80" t="s">
        <v>18</v>
      </c>
      <c r="N20" s="32" t="s">
        <v>353</v>
      </c>
      <c r="O20" s="34"/>
      <c r="P20" s="81" t="s">
        <v>20</v>
      </c>
      <c r="Q20" s="81" t="s">
        <v>210</v>
      </c>
      <c r="R20" s="129">
        <v>44564</v>
      </c>
      <c r="S20" s="129">
        <v>44926</v>
      </c>
      <c r="T20" s="114"/>
    </row>
    <row r="21" spans="1:20" s="76" customFormat="1" ht="57" x14ac:dyDescent="0.2">
      <c r="A21" s="119">
        <v>17</v>
      </c>
      <c r="B21" s="32" t="s">
        <v>213</v>
      </c>
      <c r="C21" s="32" t="s">
        <v>278</v>
      </c>
      <c r="D21" s="32" t="s">
        <v>280</v>
      </c>
      <c r="E21" s="32" t="s">
        <v>281</v>
      </c>
      <c r="F21" s="80">
        <v>1</v>
      </c>
      <c r="G21" s="80">
        <v>4</v>
      </c>
      <c r="H21" s="120" t="s">
        <v>0</v>
      </c>
      <c r="I21" s="34" t="s">
        <v>382</v>
      </c>
      <c r="J21" s="80">
        <v>1</v>
      </c>
      <c r="K21" s="80">
        <v>3</v>
      </c>
      <c r="L21" s="122" t="s">
        <v>17</v>
      </c>
      <c r="M21" s="80" t="s">
        <v>18</v>
      </c>
      <c r="N21" s="32" t="s">
        <v>404</v>
      </c>
      <c r="O21" s="34"/>
      <c r="P21" s="81" t="s">
        <v>20</v>
      </c>
      <c r="Q21" s="81" t="s">
        <v>210</v>
      </c>
      <c r="R21" s="129">
        <v>44564</v>
      </c>
      <c r="S21" s="129">
        <v>44926</v>
      </c>
      <c r="T21" s="114"/>
    </row>
    <row r="22" spans="1:20" s="77" customFormat="1" ht="42.75" x14ac:dyDescent="0.2">
      <c r="A22" s="119">
        <v>18</v>
      </c>
      <c r="B22" s="32" t="s">
        <v>213</v>
      </c>
      <c r="C22" s="32" t="s">
        <v>99</v>
      </c>
      <c r="D22" s="32" t="s">
        <v>294</v>
      </c>
      <c r="E22" s="32" t="s">
        <v>306</v>
      </c>
      <c r="F22" s="80">
        <v>2</v>
      </c>
      <c r="G22" s="80">
        <v>3</v>
      </c>
      <c r="H22" s="122" t="s">
        <v>17</v>
      </c>
      <c r="I22" s="32" t="s">
        <v>288</v>
      </c>
      <c r="J22" s="80">
        <v>1</v>
      </c>
      <c r="K22" s="80">
        <v>3</v>
      </c>
      <c r="L22" s="122" t="s">
        <v>17</v>
      </c>
      <c r="M22" s="80" t="s">
        <v>18</v>
      </c>
      <c r="N22" s="32" t="s">
        <v>353</v>
      </c>
      <c r="O22" s="34"/>
      <c r="P22" s="81" t="s">
        <v>20</v>
      </c>
      <c r="Q22" s="81" t="s">
        <v>210</v>
      </c>
      <c r="R22" s="129">
        <v>44564</v>
      </c>
      <c r="S22" s="129">
        <v>44926</v>
      </c>
      <c r="T22" s="114"/>
    </row>
    <row r="23" spans="1:20" s="77" customFormat="1" ht="42.75" x14ac:dyDescent="0.2">
      <c r="A23" s="119">
        <v>19</v>
      </c>
      <c r="B23" s="32" t="s">
        <v>213</v>
      </c>
      <c r="C23" s="32" t="s">
        <v>100</v>
      </c>
      <c r="D23" s="32" t="s">
        <v>295</v>
      </c>
      <c r="E23" s="32" t="s">
        <v>297</v>
      </c>
      <c r="F23" s="80">
        <v>2</v>
      </c>
      <c r="G23" s="80">
        <v>3</v>
      </c>
      <c r="H23" s="122" t="s">
        <v>17</v>
      </c>
      <c r="I23" s="32" t="s">
        <v>291</v>
      </c>
      <c r="J23" s="80">
        <v>1</v>
      </c>
      <c r="K23" s="80">
        <v>3</v>
      </c>
      <c r="L23" s="122" t="s">
        <v>17</v>
      </c>
      <c r="M23" s="80" t="s">
        <v>18</v>
      </c>
      <c r="N23" s="32" t="s">
        <v>356</v>
      </c>
      <c r="O23" s="34"/>
      <c r="P23" s="81" t="s">
        <v>20</v>
      </c>
      <c r="Q23" s="81" t="s">
        <v>210</v>
      </c>
      <c r="R23" s="129">
        <v>44564</v>
      </c>
      <c r="S23" s="129">
        <v>44926</v>
      </c>
      <c r="T23" s="114"/>
    </row>
    <row r="24" spans="1:20" s="77" customFormat="1" ht="57" x14ac:dyDescent="0.2">
      <c r="A24" s="119">
        <v>20</v>
      </c>
      <c r="B24" s="32" t="s">
        <v>213</v>
      </c>
      <c r="C24" s="32" t="s">
        <v>101</v>
      </c>
      <c r="D24" s="32" t="s">
        <v>296</v>
      </c>
      <c r="E24" s="32" t="s">
        <v>405</v>
      </c>
      <c r="F24" s="80">
        <v>1</v>
      </c>
      <c r="G24" s="80">
        <v>3</v>
      </c>
      <c r="H24" s="122" t="s">
        <v>17</v>
      </c>
      <c r="I24" s="32" t="s">
        <v>407</v>
      </c>
      <c r="J24" s="80">
        <v>1</v>
      </c>
      <c r="K24" s="80">
        <v>2</v>
      </c>
      <c r="L24" s="123" t="s">
        <v>220</v>
      </c>
      <c r="M24" s="80" t="s">
        <v>136</v>
      </c>
      <c r="N24" s="32" t="s">
        <v>406</v>
      </c>
      <c r="O24" s="34"/>
      <c r="P24" s="81" t="s">
        <v>20</v>
      </c>
      <c r="Q24" s="81" t="s">
        <v>210</v>
      </c>
      <c r="R24" s="129">
        <v>44564</v>
      </c>
      <c r="S24" s="129">
        <v>44926</v>
      </c>
      <c r="T24" s="114"/>
    </row>
    <row r="25" spans="1:20" s="77" customFormat="1" ht="80.25" customHeight="1" x14ac:dyDescent="0.2">
      <c r="A25" s="196">
        <v>21</v>
      </c>
      <c r="B25" s="197" t="s">
        <v>213</v>
      </c>
      <c r="C25" s="32" t="s">
        <v>102</v>
      </c>
      <c r="D25" s="32" t="s">
        <v>300</v>
      </c>
      <c r="E25" s="32" t="s">
        <v>299</v>
      </c>
      <c r="F25" s="80">
        <v>1</v>
      </c>
      <c r="G25" s="80">
        <v>3</v>
      </c>
      <c r="H25" s="122" t="s">
        <v>17</v>
      </c>
      <c r="I25" s="32" t="s">
        <v>298</v>
      </c>
      <c r="J25" s="80">
        <v>1</v>
      </c>
      <c r="K25" s="80">
        <v>2</v>
      </c>
      <c r="L25" s="123" t="s">
        <v>220</v>
      </c>
      <c r="M25" s="80" t="s">
        <v>136</v>
      </c>
      <c r="N25" s="32" t="s">
        <v>408</v>
      </c>
      <c r="O25" s="34"/>
      <c r="P25" s="81" t="s">
        <v>20</v>
      </c>
      <c r="Q25" s="81" t="s">
        <v>210</v>
      </c>
      <c r="R25" s="129">
        <v>44564</v>
      </c>
      <c r="S25" s="129">
        <v>44926</v>
      </c>
      <c r="T25" s="114"/>
    </row>
    <row r="26" spans="1:20" s="77" customFormat="1" ht="57" x14ac:dyDescent="0.2">
      <c r="A26" s="119">
        <v>22</v>
      </c>
      <c r="B26" s="32" t="s">
        <v>213</v>
      </c>
      <c r="C26" s="32" t="s">
        <v>103</v>
      </c>
      <c r="D26" s="32" t="s">
        <v>301</v>
      </c>
      <c r="E26" s="32" t="s">
        <v>304</v>
      </c>
      <c r="F26" s="80">
        <v>2</v>
      </c>
      <c r="G26" s="80">
        <v>2</v>
      </c>
      <c r="H26" s="123" t="s">
        <v>220</v>
      </c>
      <c r="I26" s="32" t="s">
        <v>312</v>
      </c>
      <c r="J26" s="80">
        <v>2</v>
      </c>
      <c r="K26" s="80">
        <v>2</v>
      </c>
      <c r="L26" s="123" t="s">
        <v>220</v>
      </c>
      <c r="M26" s="80" t="s">
        <v>136</v>
      </c>
      <c r="N26" s="32" t="s">
        <v>357</v>
      </c>
      <c r="O26" s="34"/>
      <c r="P26" s="81" t="s">
        <v>20</v>
      </c>
      <c r="Q26" s="81" t="s">
        <v>210</v>
      </c>
      <c r="R26" s="129">
        <v>44564</v>
      </c>
      <c r="S26" s="129">
        <v>44926</v>
      </c>
      <c r="T26" s="114"/>
    </row>
    <row r="27" spans="1:20" ht="47.25" customHeight="1" x14ac:dyDescent="0.2">
      <c r="A27" s="119">
        <v>23</v>
      </c>
      <c r="B27" s="32" t="s">
        <v>264</v>
      </c>
      <c r="C27" s="32" t="s">
        <v>209</v>
      </c>
      <c r="D27" s="32" t="s">
        <v>409</v>
      </c>
      <c r="E27" s="32" t="s">
        <v>265</v>
      </c>
      <c r="F27" s="80">
        <v>3</v>
      </c>
      <c r="G27" s="80">
        <v>3</v>
      </c>
      <c r="H27" s="120" t="s">
        <v>0</v>
      </c>
      <c r="I27" s="34" t="s">
        <v>269</v>
      </c>
      <c r="J27" s="80">
        <v>2</v>
      </c>
      <c r="K27" s="80">
        <v>3</v>
      </c>
      <c r="L27" s="122" t="s">
        <v>17</v>
      </c>
      <c r="M27" s="80" t="s">
        <v>18</v>
      </c>
      <c r="N27" s="32" t="s">
        <v>350</v>
      </c>
      <c r="O27" s="34"/>
      <c r="P27" s="81" t="s">
        <v>94</v>
      </c>
      <c r="Q27" s="81" t="s">
        <v>137</v>
      </c>
      <c r="R27" s="129">
        <v>44564</v>
      </c>
      <c r="S27" s="129">
        <v>44926</v>
      </c>
      <c r="T27" s="114"/>
    </row>
    <row r="28" spans="1:20" ht="71.25" x14ac:dyDescent="0.2">
      <c r="A28" s="119">
        <v>24</v>
      </c>
      <c r="B28" s="32" t="s">
        <v>264</v>
      </c>
      <c r="C28" s="32" t="s">
        <v>275</v>
      </c>
      <c r="D28" s="32" t="s">
        <v>411</v>
      </c>
      <c r="E28" s="32" t="s">
        <v>266</v>
      </c>
      <c r="F28" s="80">
        <v>3</v>
      </c>
      <c r="G28" s="80">
        <v>3</v>
      </c>
      <c r="H28" s="120" t="s">
        <v>0</v>
      </c>
      <c r="I28" s="34" t="s">
        <v>410</v>
      </c>
      <c r="J28" s="80">
        <v>2</v>
      </c>
      <c r="K28" s="80">
        <v>3</v>
      </c>
      <c r="L28" s="122" t="s">
        <v>17</v>
      </c>
      <c r="M28" s="80" t="s">
        <v>18</v>
      </c>
      <c r="N28" s="32" t="s">
        <v>351</v>
      </c>
      <c r="O28" s="34"/>
      <c r="P28" s="81" t="s">
        <v>94</v>
      </c>
      <c r="Q28" s="81" t="s">
        <v>137</v>
      </c>
      <c r="R28" s="129">
        <v>44564</v>
      </c>
      <c r="S28" s="129">
        <v>44926</v>
      </c>
      <c r="T28" s="34"/>
    </row>
    <row r="29" spans="1:20" s="76" customFormat="1" ht="71.25" x14ac:dyDescent="0.2">
      <c r="A29" s="119">
        <v>25</v>
      </c>
      <c r="B29" s="32" t="s">
        <v>383</v>
      </c>
      <c r="C29" s="32" t="s">
        <v>243</v>
      </c>
      <c r="D29" s="32" t="s">
        <v>377</v>
      </c>
      <c r="E29" s="32" t="s">
        <v>384</v>
      </c>
      <c r="F29" s="80">
        <v>1</v>
      </c>
      <c r="G29" s="80">
        <v>4</v>
      </c>
      <c r="H29" s="120" t="s">
        <v>0</v>
      </c>
      <c r="I29" s="34" t="s">
        <v>385</v>
      </c>
      <c r="J29" s="80">
        <v>1</v>
      </c>
      <c r="K29" s="80">
        <v>3</v>
      </c>
      <c r="L29" s="122" t="s">
        <v>17</v>
      </c>
      <c r="M29" s="80" t="s">
        <v>18</v>
      </c>
      <c r="N29" s="32" t="s">
        <v>354</v>
      </c>
      <c r="O29" s="34"/>
      <c r="P29" s="81" t="s">
        <v>94</v>
      </c>
      <c r="Q29" s="81" t="s">
        <v>210</v>
      </c>
      <c r="R29" s="129">
        <v>44564</v>
      </c>
      <c r="S29" s="129">
        <v>44926</v>
      </c>
      <c r="T29" s="114"/>
    </row>
    <row r="30" spans="1:20" ht="71.25" x14ac:dyDescent="0.2">
      <c r="A30" s="119">
        <v>26</v>
      </c>
      <c r="B30" s="32" t="s">
        <v>383</v>
      </c>
      <c r="C30" s="32" t="s">
        <v>282</v>
      </c>
      <c r="D30" s="32" t="s">
        <v>386</v>
      </c>
      <c r="E30" s="32" t="s">
        <v>283</v>
      </c>
      <c r="F30" s="80">
        <v>2</v>
      </c>
      <c r="G30" s="80">
        <v>4</v>
      </c>
      <c r="H30" s="120" t="s">
        <v>0</v>
      </c>
      <c r="I30" s="32" t="s">
        <v>387</v>
      </c>
      <c r="J30" s="80">
        <v>2</v>
      </c>
      <c r="K30" s="80">
        <v>3</v>
      </c>
      <c r="L30" s="122" t="s">
        <v>17</v>
      </c>
      <c r="M30" s="80" t="s">
        <v>18</v>
      </c>
      <c r="N30" s="32" t="s">
        <v>412</v>
      </c>
      <c r="O30" s="34"/>
      <c r="P30" s="81" t="s">
        <v>94</v>
      </c>
      <c r="Q30" s="81" t="s">
        <v>210</v>
      </c>
      <c r="R30" s="129">
        <v>44564</v>
      </c>
      <c r="S30" s="129">
        <v>44926</v>
      </c>
      <c r="T30" s="114"/>
    </row>
    <row r="31" spans="1:20" s="77" customFormat="1" ht="71.25" x14ac:dyDescent="0.2">
      <c r="A31" s="119">
        <v>27</v>
      </c>
      <c r="B31" s="32" t="s">
        <v>383</v>
      </c>
      <c r="C31" s="32" t="s">
        <v>286</v>
      </c>
      <c r="D31" s="32" t="s">
        <v>292</v>
      </c>
      <c r="E31" s="32" t="s">
        <v>289</v>
      </c>
      <c r="F31" s="80">
        <v>1</v>
      </c>
      <c r="G31" s="80">
        <v>4</v>
      </c>
      <c r="H31" s="120" t="s">
        <v>0</v>
      </c>
      <c r="I31" s="32" t="s">
        <v>287</v>
      </c>
      <c r="J31" s="80">
        <v>1</v>
      </c>
      <c r="K31" s="80">
        <v>3</v>
      </c>
      <c r="L31" s="122" t="s">
        <v>17</v>
      </c>
      <c r="M31" s="80" t="s">
        <v>18</v>
      </c>
      <c r="N31" s="32" t="s">
        <v>355</v>
      </c>
      <c r="O31" s="34"/>
      <c r="P31" s="81" t="s">
        <v>94</v>
      </c>
      <c r="Q31" s="81" t="s">
        <v>210</v>
      </c>
      <c r="R31" s="129">
        <v>44564</v>
      </c>
      <c r="S31" s="129">
        <v>44926</v>
      </c>
      <c r="T31" s="114"/>
    </row>
    <row r="32" spans="1:20" s="77" customFormat="1" ht="57" x14ac:dyDescent="0.2">
      <c r="A32" s="119">
        <v>28</v>
      </c>
      <c r="B32" s="32" t="s">
        <v>284</v>
      </c>
      <c r="C32" s="32" t="s">
        <v>285</v>
      </c>
      <c r="D32" s="32" t="s">
        <v>293</v>
      </c>
      <c r="E32" s="32" t="s">
        <v>290</v>
      </c>
      <c r="F32" s="80">
        <v>2</v>
      </c>
      <c r="G32" s="80">
        <v>4</v>
      </c>
      <c r="H32" s="120" t="s">
        <v>0</v>
      </c>
      <c r="I32" s="32" t="s">
        <v>388</v>
      </c>
      <c r="J32" s="80">
        <v>1</v>
      </c>
      <c r="K32" s="80">
        <v>3</v>
      </c>
      <c r="L32" s="122" t="s">
        <v>17</v>
      </c>
      <c r="M32" s="80" t="s">
        <v>18</v>
      </c>
      <c r="N32" s="32" t="s">
        <v>353</v>
      </c>
      <c r="O32" s="34"/>
      <c r="P32" s="81" t="s">
        <v>94</v>
      </c>
      <c r="Q32" s="81" t="s">
        <v>210</v>
      </c>
      <c r="R32" s="129">
        <v>44564</v>
      </c>
      <c r="S32" s="129">
        <v>44926</v>
      </c>
      <c r="T32" s="114"/>
    </row>
    <row r="33" spans="1:20" s="77" customFormat="1" ht="71.25" x14ac:dyDescent="0.2">
      <c r="A33" s="119">
        <v>29</v>
      </c>
      <c r="B33" s="32" t="s">
        <v>319</v>
      </c>
      <c r="C33" s="32" t="s">
        <v>111</v>
      </c>
      <c r="D33" s="32" t="s">
        <v>320</v>
      </c>
      <c r="E33" s="32" t="s">
        <v>321</v>
      </c>
      <c r="F33" s="80">
        <v>2</v>
      </c>
      <c r="G33" s="80">
        <v>3</v>
      </c>
      <c r="H33" s="122" t="s">
        <v>17</v>
      </c>
      <c r="I33" s="32" t="s">
        <v>322</v>
      </c>
      <c r="J33" s="80">
        <v>1</v>
      </c>
      <c r="K33" s="80">
        <v>3</v>
      </c>
      <c r="L33" s="122" t="s">
        <v>17</v>
      </c>
      <c r="M33" s="80" t="s">
        <v>18</v>
      </c>
      <c r="N33" s="32" t="s">
        <v>363</v>
      </c>
      <c r="O33" s="34"/>
      <c r="P33" s="81" t="s">
        <v>20</v>
      </c>
      <c r="Q33" s="81" t="s">
        <v>210</v>
      </c>
      <c r="R33" s="129">
        <v>44564</v>
      </c>
      <c r="S33" s="129">
        <v>44926</v>
      </c>
      <c r="T33" s="114"/>
    </row>
    <row r="34" spans="1:20" s="77" customFormat="1" ht="81" customHeight="1" x14ac:dyDescent="0.2">
      <c r="A34" s="119">
        <v>30</v>
      </c>
      <c r="B34" s="32" t="s">
        <v>323</v>
      </c>
      <c r="C34" s="32" t="s">
        <v>113</v>
      </c>
      <c r="D34" s="32" t="s">
        <v>389</v>
      </c>
      <c r="E34" s="32" t="s">
        <v>324</v>
      </c>
      <c r="F34" s="80">
        <v>3</v>
      </c>
      <c r="G34" s="80">
        <v>5</v>
      </c>
      <c r="H34" s="124" t="s">
        <v>2</v>
      </c>
      <c r="I34" s="32" t="s">
        <v>390</v>
      </c>
      <c r="J34" s="80">
        <v>2</v>
      </c>
      <c r="K34" s="80">
        <v>4</v>
      </c>
      <c r="L34" s="120" t="s">
        <v>0</v>
      </c>
      <c r="M34" s="80" t="s">
        <v>1</v>
      </c>
      <c r="N34" s="32" t="s">
        <v>364</v>
      </c>
      <c r="O34" s="34"/>
      <c r="P34" s="81" t="s">
        <v>94</v>
      </c>
      <c r="Q34" s="81" t="s">
        <v>210</v>
      </c>
      <c r="R34" s="129">
        <v>44564</v>
      </c>
      <c r="S34" s="129">
        <v>44926</v>
      </c>
      <c r="T34" s="114"/>
    </row>
    <row r="35" spans="1:20" s="77" customFormat="1" ht="71.25" customHeight="1" x14ac:dyDescent="0.2">
      <c r="A35" s="119">
        <v>31</v>
      </c>
      <c r="B35" s="32" t="s">
        <v>323</v>
      </c>
      <c r="C35" s="32" t="s">
        <v>140</v>
      </c>
      <c r="D35" s="32" t="s">
        <v>325</v>
      </c>
      <c r="E35" s="32" t="s">
        <v>326</v>
      </c>
      <c r="F35" s="80">
        <v>3</v>
      </c>
      <c r="G35" s="80">
        <v>5</v>
      </c>
      <c r="H35" s="124" t="s">
        <v>2</v>
      </c>
      <c r="I35" s="32" t="s">
        <v>327</v>
      </c>
      <c r="J35" s="80">
        <v>2</v>
      </c>
      <c r="K35" s="80">
        <v>4</v>
      </c>
      <c r="L35" s="120" t="s">
        <v>0</v>
      </c>
      <c r="M35" s="80" t="s">
        <v>1</v>
      </c>
      <c r="N35" s="32" t="s">
        <v>365</v>
      </c>
      <c r="O35" s="34"/>
      <c r="P35" s="81" t="s">
        <v>94</v>
      </c>
      <c r="Q35" s="81" t="s">
        <v>210</v>
      </c>
      <c r="R35" s="129">
        <v>44564</v>
      </c>
      <c r="S35" s="129">
        <v>44926</v>
      </c>
      <c r="T35" s="114"/>
    </row>
    <row r="36" spans="1:20" s="77" customFormat="1" ht="71.25" x14ac:dyDescent="0.2">
      <c r="A36" s="119">
        <v>32</v>
      </c>
      <c r="B36" s="32" t="s">
        <v>323</v>
      </c>
      <c r="C36" s="32" t="s">
        <v>328</v>
      </c>
      <c r="D36" s="32" t="s">
        <v>329</v>
      </c>
      <c r="E36" s="32" t="s">
        <v>332</v>
      </c>
      <c r="F36" s="80">
        <v>3</v>
      </c>
      <c r="G36" s="80">
        <v>4</v>
      </c>
      <c r="H36" s="124" t="s">
        <v>2</v>
      </c>
      <c r="I36" s="32" t="s">
        <v>330</v>
      </c>
      <c r="J36" s="80">
        <v>2</v>
      </c>
      <c r="K36" s="80">
        <v>3</v>
      </c>
      <c r="L36" s="122" t="s">
        <v>17</v>
      </c>
      <c r="M36" s="80" t="s">
        <v>18</v>
      </c>
      <c r="N36" s="32" t="s">
        <v>366</v>
      </c>
      <c r="O36" s="34"/>
      <c r="P36" s="81" t="s">
        <v>94</v>
      </c>
      <c r="Q36" s="81" t="s">
        <v>210</v>
      </c>
      <c r="R36" s="129">
        <v>44564</v>
      </c>
      <c r="S36" s="129">
        <v>44926</v>
      </c>
      <c r="T36" s="34"/>
    </row>
    <row r="37" spans="1:20" s="77" customFormat="1" ht="85.5" x14ac:dyDescent="0.2">
      <c r="A37" s="119">
        <v>33</v>
      </c>
      <c r="B37" s="32" t="s">
        <v>192</v>
      </c>
      <c r="C37" s="32" t="s">
        <v>104</v>
      </c>
      <c r="D37" s="32" t="s">
        <v>302</v>
      </c>
      <c r="E37" s="32" t="s">
        <v>305</v>
      </c>
      <c r="F37" s="80">
        <v>2</v>
      </c>
      <c r="G37" s="80">
        <v>3</v>
      </c>
      <c r="H37" s="122" t="s">
        <v>17</v>
      </c>
      <c r="I37" s="34" t="s">
        <v>309</v>
      </c>
      <c r="J37" s="80">
        <v>1</v>
      </c>
      <c r="K37" s="80">
        <v>3</v>
      </c>
      <c r="L37" s="122" t="s">
        <v>17</v>
      </c>
      <c r="M37" s="80" t="s">
        <v>18</v>
      </c>
      <c r="N37" s="32" t="s">
        <v>358</v>
      </c>
      <c r="O37" s="34"/>
      <c r="P37" s="81" t="s">
        <v>94</v>
      </c>
      <c r="Q37" s="81" t="s">
        <v>437</v>
      </c>
      <c r="R37" s="129">
        <v>44564</v>
      </c>
      <c r="S37" s="129">
        <v>44926</v>
      </c>
      <c r="T37" s="114"/>
    </row>
    <row r="38" spans="1:20" s="77" customFormat="1" ht="57" x14ac:dyDescent="0.2">
      <c r="A38" s="119">
        <v>34</v>
      </c>
      <c r="B38" s="32" t="s">
        <v>192</v>
      </c>
      <c r="C38" s="32" t="s">
        <v>105</v>
      </c>
      <c r="D38" s="32" t="s">
        <v>303</v>
      </c>
      <c r="E38" s="32" t="s">
        <v>307</v>
      </c>
      <c r="F38" s="80">
        <v>1</v>
      </c>
      <c r="G38" s="80">
        <v>3</v>
      </c>
      <c r="H38" s="122" t="s">
        <v>17</v>
      </c>
      <c r="I38" s="32" t="s">
        <v>310</v>
      </c>
      <c r="J38" s="80">
        <v>1</v>
      </c>
      <c r="K38" s="80">
        <v>2</v>
      </c>
      <c r="L38" s="123" t="s">
        <v>220</v>
      </c>
      <c r="M38" s="80" t="s">
        <v>136</v>
      </c>
      <c r="N38" s="32" t="s">
        <v>359</v>
      </c>
      <c r="O38" s="34"/>
      <c r="P38" s="81" t="s">
        <v>94</v>
      </c>
      <c r="Q38" s="81" t="s">
        <v>437</v>
      </c>
      <c r="R38" s="129">
        <v>44564</v>
      </c>
      <c r="S38" s="129">
        <v>44926</v>
      </c>
      <c r="T38" s="114"/>
    </row>
    <row r="39" spans="1:20" s="77" customFormat="1" ht="42.75" x14ac:dyDescent="0.2">
      <c r="A39" s="119">
        <v>35</v>
      </c>
      <c r="B39" s="32" t="s">
        <v>192</v>
      </c>
      <c r="C39" s="32" t="s">
        <v>106</v>
      </c>
      <c r="D39" s="32" t="s">
        <v>107</v>
      </c>
      <c r="E39" s="32" t="s">
        <v>308</v>
      </c>
      <c r="F39" s="80">
        <v>2</v>
      </c>
      <c r="G39" s="80">
        <v>3</v>
      </c>
      <c r="H39" s="122" t="s">
        <v>17</v>
      </c>
      <c r="I39" s="32" t="s">
        <v>311</v>
      </c>
      <c r="J39" s="80">
        <v>1</v>
      </c>
      <c r="K39" s="80">
        <v>2</v>
      </c>
      <c r="L39" s="123" t="s">
        <v>220</v>
      </c>
      <c r="M39" s="80" t="s">
        <v>136</v>
      </c>
      <c r="N39" s="32" t="s">
        <v>360</v>
      </c>
      <c r="O39" s="34"/>
      <c r="P39" s="81" t="s">
        <v>94</v>
      </c>
      <c r="Q39" s="81" t="s">
        <v>138</v>
      </c>
      <c r="R39" s="129">
        <v>44564</v>
      </c>
      <c r="S39" s="129">
        <v>44926</v>
      </c>
      <c r="T39" s="34"/>
    </row>
    <row r="40" spans="1:20" s="77" customFormat="1" ht="62.25" customHeight="1" x14ac:dyDescent="0.2">
      <c r="A40" s="119">
        <v>36</v>
      </c>
      <c r="B40" s="32" t="s">
        <v>192</v>
      </c>
      <c r="C40" s="32" t="s">
        <v>108</v>
      </c>
      <c r="D40" s="32" t="s">
        <v>313</v>
      </c>
      <c r="E40" s="32" t="s">
        <v>314</v>
      </c>
      <c r="F40" s="80">
        <v>3</v>
      </c>
      <c r="G40" s="80">
        <v>3</v>
      </c>
      <c r="H40" s="120" t="s">
        <v>0</v>
      </c>
      <c r="I40" s="32" t="s">
        <v>315</v>
      </c>
      <c r="J40" s="80">
        <v>1</v>
      </c>
      <c r="K40" s="80">
        <v>3</v>
      </c>
      <c r="L40" s="122" t="s">
        <v>17</v>
      </c>
      <c r="M40" s="80" t="s">
        <v>18</v>
      </c>
      <c r="N40" s="32" t="s">
        <v>361</v>
      </c>
      <c r="O40" s="34"/>
      <c r="P40" s="81" t="s">
        <v>20</v>
      </c>
      <c r="Q40" s="81" t="s">
        <v>437</v>
      </c>
      <c r="R40" s="129">
        <v>44564</v>
      </c>
      <c r="S40" s="129">
        <v>44926</v>
      </c>
      <c r="T40" s="114"/>
    </row>
    <row r="41" spans="1:20" s="77" customFormat="1" ht="85.5" x14ac:dyDescent="0.2">
      <c r="A41" s="119">
        <v>37</v>
      </c>
      <c r="B41" s="32" t="s">
        <v>192</v>
      </c>
      <c r="C41" s="32" t="s">
        <v>109</v>
      </c>
      <c r="D41" s="32" t="s">
        <v>316</v>
      </c>
      <c r="E41" s="32" t="s">
        <v>317</v>
      </c>
      <c r="F41" s="80">
        <v>2</v>
      </c>
      <c r="G41" s="80">
        <v>3</v>
      </c>
      <c r="H41" s="122" t="s">
        <v>17</v>
      </c>
      <c r="I41" s="32" t="s">
        <v>318</v>
      </c>
      <c r="J41" s="80">
        <v>2</v>
      </c>
      <c r="K41" s="80">
        <v>2</v>
      </c>
      <c r="L41" s="123" t="s">
        <v>220</v>
      </c>
      <c r="M41" s="80" t="s">
        <v>136</v>
      </c>
      <c r="N41" s="32" t="s">
        <v>362</v>
      </c>
      <c r="O41" s="34"/>
      <c r="P41" s="81" t="s">
        <v>20</v>
      </c>
      <c r="Q41" s="81" t="s">
        <v>437</v>
      </c>
      <c r="R41" s="129">
        <v>44564</v>
      </c>
      <c r="S41" s="129">
        <v>44926</v>
      </c>
      <c r="T41" s="34"/>
    </row>
    <row r="42" spans="1:20" s="78" customFormat="1" ht="42.75" x14ac:dyDescent="0.2">
      <c r="A42" s="119">
        <v>38</v>
      </c>
      <c r="B42" s="32" t="s">
        <v>139</v>
      </c>
      <c r="C42" s="32" t="s">
        <v>141</v>
      </c>
      <c r="D42" s="32" t="s">
        <v>413</v>
      </c>
      <c r="E42" s="32" t="s">
        <v>419</v>
      </c>
      <c r="F42" s="80">
        <v>4</v>
      </c>
      <c r="G42" s="80">
        <v>3</v>
      </c>
      <c r="H42" s="120" t="s">
        <v>0</v>
      </c>
      <c r="I42" s="32" t="s">
        <v>425</v>
      </c>
      <c r="J42" s="80">
        <v>3</v>
      </c>
      <c r="K42" s="80">
        <v>3</v>
      </c>
      <c r="L42" s="120" t="s">
        <v>0</v>
      </c>
      <c r="M42" s="80" t="s">
        <v>1</v>
      </c>
      <c r="N42" s="32" t="s">
        <v>370</v>
      </c>
      <c r="O42" s="34"/>
      <c r="P42" s="81" t="s">
        <v>94</v>
      </c>
      <c r="Q42" s="81" t="s">
        <v>147</v>
      </c>
      <c r="R42" s="129">
        <v>44564</v>
      </c>
      <c r="S42" s="129">
        <v>44926</v>
      </c>
      <c r="T42" s="114"/>
    </row>
    <row r="43" spans="1:20" s="78" customFormat="1" ht="28.5" x14ac:dyDescent="0.2">
      <c r="A43" s="119">
        <v>39</v>
      </c>
      <c r="B43" s="32" t="s">
        <v>139</v>
      </c>
      <c r="C43" s="32" t="s">
        <v>142</v>
      </c>
      <c r="D43" s="32" t="s">
        <v>414</v>
      </c>
      <c r="E43" s="32" t="s">
        <v>420</v>
      </c>
      <c r="F43" s="80">
        <v>3</v>
      </c>
      <c r="G43" s="80">
        <v>4</v>
      </c>
      <c r="H43" s="124" t="s">
        <v>2</v>
      </c>
      <c r="I43" s="32" t="s">
        <v>426</v>
      </c>
      <c r="J43" s="80">
        <v>2</v>
      </c>
      <c r="K43" s="80">
        <v>4</v>
      </c>
      <c r="L43" s="120" t="s">
        <v>0</v>
      </c>
      <c r="M43" s="80" t="s">
        <v>1</v>
      </c>
      <c r="N43" s="32" t="s">
        <v>371</v>
      </c>
      <c r="O43" s="34"/>
      <c r="P43" s="81" t="s">
        <v>94</v>
      </c>
      <c r="Q43" s="81" t="s">
        <v>149</v>
      </c>
      <c r="R43" s="129">
        <v>44564</v>
      </c>
      <c r="S43" s="129">
        <v>44926</v>
      </c>
      <c r="T43" s="114"/>
    </row>
    <row r="44" spans="1:20" s="78" customFormat="1" ht="28.5" x14ac:dyDescent="0.2">
      <c r="A44" s="119">
        <v>40</v>
      </c>
      <c r="B44" s="32" t="s">
        <v>139</v>
      </c>
      <c r="C44" s="32" t="s">
        <v>143</v>
      </c>
      <c r="D44" s="32" t="s">
        <v>415</v>
      </c>
      <c r="E44" s="32" t="s">
        <v>421</v>
      </c>
      <c r="F44" s="80">
        <v>3</v>
      </c>
      <c r="G44" s="80">
        <v>3</v>
      </c>
      <c r="H44" s="120" t="s">
        <v>0</v>
      </c>
      <c r="I44" s="32" t="s">
        <v>427</v>
      </c>
      <c r="J44" s="80">
        <v>2</v>
      </c>
      <c r="K44" s="80">
        <v>3</v>
      </c>
      <c r="L44" s="122" t="s">
        <v>17</v>
      </c>
      <c r="M44" s="80" t="s">
        <v>18</v>
      </c>
      <c r="N44" s="32" t="s">
        <v>372</v>
      </c>
      <c r="O44" s="34"/>
      <c r="P44" s="81" t="s">
        <v>94</v>
      </c>
      <c r="Q44" s="81" t="s">
        <v>149</v>
      </c>
      <c r="R44" s="129">
        <v>44564</v>
      </c>
      <c r="S44" s="129">
        <v>44926</v>
      </c>
      <c r="T44" s="114"/>
    </row>
    <row r="45" spans="1:20" s="78" customFormat="1" ht="42.75" x14ac:dyDescent="0.2">
      <c r="A45" s="119">
        <v>41</v>
      </c>
      <c r="B45" s="32" t="s">
        <v>139</v>
      </c>
      <c r="C45" s="32" t="s">
        <v>144</v>
      </c>
      <c r="D45" s="32" t="s">
        <v>416</v>
      </c>
      <c r="E45" s="32" t="s">
        <v>422</v>
      </c>
      <c r="F45" s="80">
        <v>3</v>
      </c>
      <c r="G45" s="80">
        <v>3</v>
      </c>
      <c r="H45" s="120" t="s">
        <v>0</v>
      </c>
      <c r="I45" s="32" t="s">
        <v>428</v>
      </c>
      <c r="J45" s="80">
        <v>2</v>
      </c>
      <c r="K45" s="80">
        <v>3</v>
      </c>
      <c r="L45" s="122" t="s">
        <v>17</v>
      </c>
      <c r="M45" s="80" t="s">
        <v>18</v>
      </c>
      <c r="N45" s="32" t="s">
        <v>373</v>
      </c>
      <c r="O45" s="34"/>
      <c r="P45" s="81" t="s">
        <v>94</v>
      </c>
      <c r="Q45" s="81" t="s">
        <v>147</v>
      </c>
      <c r="R45" s="129">
        <v>44564</v>
      </c>
      <c r="S45" s="129">
        <v>44926</v>
      </c>
      <c r="T45" s="114"/>
    </row>
    <row r="46" spans="1:20" s="78" customFormat="1" ht="28.5" x14ac:dyDescent="0.2">
      <c r="A46" s="119">
        <v>42</v>
      </c>
      <c r="B46" s="32" t="s">
        <v>139</v>
      </c>
      <c r="C46" s="32" t="s">
        <v>145</v>
      </c>
      <c r="D46" s="32" t="s">
        <v>417</v>
      </c>
      <c r="E46" s="32" t="s">
        <v>423</v>
      </c>
      <c r="F46" s="80">
        <v>3</v>
      </c>
      <c r="G46" s="80">
        <v>3</v>
      </c>
      <c r="H46" s="120" t="s">
        <v>0</v>
      </c>
      <c r="I46" s="32" t="s">
        <v>429</v>
      </c>
      <c r="J46" s="80">
        <v>2</v>
      </c>
      <c r="K46" s="80">
        <v>3</v>
      </c>
      <c r="L46" s="122" t="s">
        <v>17</v>
      </c>
      <c r="M46" s="80" t="s">
        <v>18</v>
      </c>
      <c r="N46" s="32" t="s">
        <v>374</v>
      </c>
      <c r="O46" s="34"/>
      <c r="P46" s="81" t="s">
        <v>94</v>
      </c>
      <c r="Q46" s="81" t="s">
        <v>149</v>
      </c>
      <c r="R46" s="129">
        <v>44564</v>
      </c>
      <c r="S46" s="129">
        <v>44926</v>
      </c>
      <c r="T46" s="114"/>
    </row>
    <row r="47" spans="1:20" s="78" customFormat="1" ht="49.5" customHeight="1" x14ac:dyDescent="0.2">
      <c r="A47" s="119">
        <v>43</v>
      </c>
      <c r="B47" s="32" t="s">
        <v>139</v>
      </c>
      <c r="C47" s="32" t="s">
        <v>148</v>
      </c>
      <c r="D47" s="32" t="s">
        <v>342</v>
      </c>
      <c r="E47" s="32" t="s">
        <v>343</v>
      </c>
      <c r="F47" s="80">
        <v>4</v>
      </c>
      <c r="G47" s="80">
        <v>4</v>
      </c>
      <c r="H47" s="124" t="s">
        <v>2</v>
      </c>
      <c r="I47" s="32" t="s">
        <v>430</v>
      </c>
      <c r="J47" s="80">
        <v>2</v>
      </c>
      <c r="K47" s="80">
        <v>4</v>
      </c>
      <c r="L47" s="120" t="s">
        <v>0</v>
      </c>
      <c r="M47" s="80" t="s">
        <v>1</v>
      </c>
      <c r="N47" s="32" t="s">
        <v>375</v>
      </c>
      <c r="O47" s="34"/>
      <c r="P47" s="81" t="s">
        <v>94</v>
      </c>
      <c r="Q47" s="81" t="s">
        <v>147</v>
      </c>
      <c r="R47" s="129">
        <v>44564</v>
      </c>
      <c r="S47" s="129">
        <v>44926</v>
      </c>
      <c r="T47" s="114"/>
    </row>
    <row r="48" spans="1:20" ht="42.75" x14ac:dyDescent="0.2">
      <c r="A48" s="119">
        <v>44</v>
      </c>
      <c r="B48" s="80" t="s">
        <v>139</v>
      </c>
      <c r="C48" s="80" t="s">
        <v>146</v>
      </c>
      <c r="D48" s="34" t="s">
        <v>418</v>
      </c>
      <c r="E48" s="34" t="s">
        <v>424</v>
      </c>
      <c r="F48" s="80">
        <v>3</v>
      </c>
      <c r="G48" s="80">
        <v>4</v>
      </c>
      <c r="H48" s="124" t="s">
        <v>2</v>
      </c>
      <c r="I48" s="32" t="s">
        <v>431</v>
      </c>
      <c r="J48" s="80">
        <v>3</v>
      </c>
      <c r="K48" s="80">
        <v>4</v>
      </c>
      <c r="L48" s="124" t="s">
        <v>2</v>
      </c>
      <c r="M48" s="80" t="s">
        <v>1</v>
      </c>
      <c r="N48" s="32" t="s">
        <v>376</v>
      </c>
      <c r="O48" s="32"/>
      <c r="P48" s="81" t="s">
        <v>94</v>
      </c>
      <c r="Q48" s="81" t="s">
        <v>147</v>
      </c>
      <c r="R48" s="129">
        <v>44564</v>
      </c>
      <c r="S48" s="129">
        <v>44926</v>
      </c>
    </row>
    <row r="49" spans="1:19" x14ac:dyDescent="0.25">
      <c r="A49" s="115"/>
      <c r="B49" s="116"/>
      <c r="C49" s="114"/>
      <c r="D49" s="114"/>
      <c r="E49" s="114"/>
      <c r="F49" s="113"/>
      <c r="G49" s="113"/>
      <c r="H49" s="113"/>
      <c r="I49" s="72"/>
      <c r="J49" s="113"/>
      <c r="K49" s="113"/>
      <c r="L49" s="113"/>
      <c r="M49" s="113"/>
      <c r="N49" s="72"/>
      <c r="O49" s="72"/>
      <c r="P49" s="113"/>
      <c r="Q49" s="113"/>
      <c r="R49" s="113"/>
      <c r="S49" s="113"/>
    </row>
  </sheetData>
  <mergeCells count="18">
    <mergeCell ref="D1:T1"/>
    <mergeCell ref="D2:S2"/>
    <mergeCell ref="A3:A4"/>
    <mergeCell ref="B3:B4"/>
    <mergeCell ref="C3:C4"/>
    <mergeCell ref="D3:D4"/>
    <mergeCell ref="E3:E4"/>
    <mergeCell ref="F3:H3"/>
    <mergeCell ref="I3:I4"/>
    <mergeCell ref="J3:L3"/>
    <mergeCell ref="S3:S4"/>
    <mergeCell ref="T3:T4"/>
    <mergeCell ref="M3:M4"/>
    <mergeCell ref="N3:N4"/>
    <mergeCell ref="O3:O4"/>
    <mergeCell ref="P3:P4"/>
    <mergeCell ref="Q3:Q4"/>
    <mergeCell ref="R3:R4"/>
  </mergeCells>
  <conditionalFormatting sqref="L8">
    <cfRule type="colorScale" priority="2">
      <colorScale>
        <cfvo type="min"/>
        <cfvo type="percentile" val="50"/>
        <cfvo type="max"/>
        <color rgb="FFF8696B"/>
        <color rgb="FFFFEB84"/>
        <color rgb="FF63BE7B"/>
      </colorScale>
    </cfRule>
  </conditionalFormatting>
  <conditionalFormatting sqref="L5">
    <cfRule type="colorScale" priority="1">
      <colorScale>
        <cfvo type="min"/>
        <cfvo type="percentile" val="50"/>
        <cfvo type="max"/>
        <color rgb="FFF8696B"/>
        <color rgb="FFFFEB84"/>
        <color rgb="FF63BE7B"/>
      </colorScale>
    </cfRule>
  </conditionalFormatting>
  <conditionalFormatting sqref="L42:L47 L9:L32">
    <cfRule type="colorScale" priority="23">
      <colorScale>
        <cfvo type="min"/>
        <cfvo type="percentile" val="50"/>
        <cfvo type="max"/>
        <color rgb="FFF8696B"/>
        <color rgb="FFFFEB84"/>
        <color rgb="FF63BE7B"/>
      </colorScale>
    </cfRule>
  </conditionalFormatting>
  <conditionalFormatting sqref="L42:L47 L10 L15:L32">
    <cfRule type="colorScale" priority="26">
      <colorScale>
        <cfvo type="min"/>
        <cfvo type="percentile" val="50"/>
        <cfvo type="max"/>
        <color rgb="FFF8696B"/>
        <color rgb="FFFCFCFF"/>
        <color rgb="FF5A8AC6"/>
      </colorScale>
    </cfRule>
  </conditionalFormatting>
  <pageMargins left="0.23622047244094491" right="0.23622047244094491" top="0.74803149606299213" bottom="0.74803149606299213" header="0.31496062992125984" footer="0.31496062992125984"/>
  <pageSetup scale="30" fitToHeight="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6"/>
  <sheetViews>
    <sheetView showGridLines="0" view="pageBreakPreview" zoomScale="90" zoomScaleNormal="80" zoomScaleSheetLayoutView="90" workbookViewId="0">
      <selection activeCell="C3" sqref="C3"/>
    </sheetView>
  </sheetViews>
  <sheetFormatPr baseColWidth="10" defaultRowHeight="14.25" x14ac:dyDescent="0.2"/>
  <cols>
    <col min="1" max="1" width="5.42578125" style="24" customWidth="1"/>
    <col min="2" max="2" width="3.140625" style="24" customWidth="1"/>
    <col min="3" max="3" width="17.140625" style="24" customWidth="1"/>
    <col min="4" max="4" width="16.140625" style="24" hidden="1" customWidth="1"/>
    <col min="5" max="5" width="19" style="24" customWidth="1"/>
    <col min="6" max="9" width="18.7109375" style="24" customWidth="1"/>
    <col min="10" max="11" width="5.42578125" style="24" customWidth="1"/>
    <col min="12" max="12" width="3.140625" style="24" customWidth="1"/>
    <col min="13" max="13" width="17.140625" style="24" customWidth="1"/>
    <col min="14" max="14" width="19" style="24" customWidth="1"/>
    <col min="15" max="18" width="18.7109375" style="24" customWidth="1"/>
    <col min="19" max="19" width="5.42578125" style="24" customWidth="1"/>
    <col min="20" max="257" width="11.42578125" style="24"/>
    <col min="258" max="258" width="3.5703125" style="24" customWidth="1"/>
    <col min="259" max="259" width="3.140625" style="24" customWidth="1"/>
    <col min="260" max="260" width="13.28515625" style="24" bestFit="1" customWidth="1"/>
    <col min="261" max="261" width="0" style="24" hidden="1" customWidth="1"/>
    <col min="262" max="262" width="17.7109375" style="24" customWidth="1"/>
    <col min="263" max="266" width="16.7109375" style="24" customWidth="1"/>
    <col min="267" max="268" width="5.42578125" style="24" customWidth="1"/>
    <col min="269" max="269" width="13.28515625" style="24" bestFit="1" customWidth="1"/>
    <col min="270" max="270" width="26.140625" style="24" bestFit="1" customWidth="1"/>
    <col min="271" max="271" width="11.5703125" style="24" bestFit="1" customWidth="1"/>
    <col min="272" max="272" width="11.7109375" style="24" bestFit="1" customWidth="1"/>
    <col min="273" max="273" width="9.42578125" style="24" bestFit="1" customWidth="1"/>
    <col min="274" max="274" width="14.42578125" style="24" bestFit="1" customWidth="1"/>
    <col min="275" max="513" width="11.42578125" style="24"/>
    <col min="514" max="514" width="3.5703125" style="24" customWidth="1"/>
    <col min="515" max="515" width="3.140625" style="24" customWidth="1"/>
    <col min="516" max="516" width="13.28515625" style="24" bestFit="1" customWidth="1"/>
    <col min="517" max="517" width="0" style="24" hidden="1" customWidth="1"/>
    <col min="518" max="518" width="17.7109375" style="24" customWidth="1"/>
    <col min="519" max="522" width="16.7109375" style="24" customWidth="1"/>
    <col min="523" max="524" width="5.42578125" style="24" customWidth="1"/>
    <col min="525" max="525" width="13.28515625" style="24" bestFit="1" customWidth="1"/>
    <col min="526" max="526" width="26.140625" style="24" bestFit="1" customWidth="1"/>
    <col min="527" max="527" width="11.5703125" style="24" bestFit="1" customWidth="1"/>
    <col min="528" max="528" width="11.7109375" style="24" bestFit="1" customWidth="1"/>
    <col min="529" max="529" width="9.42578125" style="24" bestFit="1" customWidth="1"/>
    <col min="530" max="530" width="14.42578125" style="24" bestFit="1" customWidth="1"/>
    <col min="531" max="769" width="11.42578125" style="24"/>
    <col min="770" max="770" width="3.5703125" style="24" customWidth="1"/>
    <col min="771" max="771" width="3.140625" style="24" customWidth="1"/>
    <col min="772" max="772" width="13.28515625" style="24" bestFit="1" customWidth="1"/>
    <col min="773" max="773" width="0" style="24" hidden="1" customWidth="1"/>
    <col min="774" max="774" width="17.7109375" style="24" customWidth="1"/>
    <col min="775" max="778" width="16.7109375" style="24" customWidth="1"/>
    <col min="779" max="780" width="5.42578125" style="24" customWidth="1"/>
    <col min="781" max="781" width="13.28515625" style="24" bestFit="1" customWidth="1"/>
    <col min="782" max="782" width="26.140625" style="24" bestFit="1" customWidth="1"/>
    <col min="783" max="783" width="11.5703125" style="24" bestFit="1" customWidth="1"/>
    <col min="784" max="784" width="11.7109375" style="24" bestFit="1" customWidth="1"/>
    <col min="785" max="785" width="9.42578125" style="24" bestFit="1" customWidth="1"/>
    <col min="786" max="786" width="14.42578125" style="24" bestFit="1" customWidth="1"/>
    <col min="787" max="1025" width="11.42578125" style="24"/>
    <col min="1026" max="1026" width="3.5703125" style="24" customWidth="1"/>
    <col min="1027" max="1027" width="3.140625" style="24" customWidth="1"/>
    <col min="1028" max="1028" width="13.28515625" style="24" bestFit="1" customWidth="1"/>
    <col min="1029" max="1029" width="0" style="24" hidden="1" customWidth="1"/>
    <col min="1030" max="1030" width="17.7109375" style="24" customWidth="1"/>
    <col min="1031" max="1034" width="16.7109375" style="24" customWidth="1"/>
    <col min="1035" max="1036" width="5.42578125" style="24" customWidth="1"/>
    <col min="1037" max="1037" width="13.28515625" style="24" bestFit="1" customWidth="1"/>
    <col min="1038" max="1038" width="26.140625" style="24" bestFit="1" customWidth="1"/>
    <col min="1039" max="1039" width="11.5703125" style="24" bestFit="1" customWidth="1"/>
    <col min="1040" max="1040" width="11.7109375" style="24" bestFit="1" customWidth="1"/>
    <col min="1041" max="1041" width="9.42578125" style="24" bestFit="1" customWidth="1"/>
    <col min="1042" max="1042" width="14.42578125" style="24" bestFit="1" customWidth="1"/>
    <col min="1043" max="1281" width="11.42578125" style="24"/>
    <col min="1282" max="1282" width="3.5703125" style="24" customWidth="1"/>
    <col min="1283" max="1283" width="3.140625" style="24" customWidth="1"/>
    <col min="1284" max="1284" width="13.28515625" style="24" bestFit="1" customWidth="1"/>
    <col min="1285" max="1285" width="0" style="24" hidden="1" customWidth="1"/>
    <col min="1286" max="1286" width="17.7109375" style="24" customWidth="1"/>
    <col min="1287" max="1290" width="16.7109375" style="24" customWidth="1"/>
    <col min="1291" max="1292" width="5.42578125" style="24" customWidth="1"/>
    <col min="1293" max="1293" width="13.28515625" style="24" bestFit="1" customWidth="1"/>
    <col min="1294" max="1294" width="26.140625" style="24" bestFit="1" customWidth="1"/>
    <col min="1295" max="1295" width="11.5703125" style="24" bestFit="1" customWidth="1"/>
    <col min="1296" max="1296" width="11.7109375" style="24" bestFit="1" customWidth="1"/>
    <col min="1297" max="1297" width="9.42578125" style="24" bestFit="1" customWidth="1"/>
    <col min="1298" max="1298" width="14.42578125" style="24" bestFit="1" customWidth="1"/>
    <col min="1299" max="1537" width="11.42578125" style="24"/>
    <col min="1538" max="1538" width="3.5703125" style="24" customWidth="1"/>
    <col min="1539" max="1539" width="3.140625" style="24" customWidth="1"/>
    <col min="1540" max="1540" width="13.28515625" style="24" bestFit="1" customWidth="1"/>
    <col min="1541" max="1541" width="0" style="24" hidden="1" customWidth="1"/>
    <col min="1542" max="1542" width="17.7109375" style="24" customWidth="1"/>
    <col min="1543" max="1546" width="16.7109375" style="24" customWidth="1"/>
    <col min="1547" max="1548" width="5.42578125" style="24" customWidth="1"/>
    <col min="1549" max="1549" width="13.28515625" style="24" bestFit="1" customWidth="1"/>
    <col min="1550" max="1550" width="26.140625" style="24" bestFit="1" customWidth="1"/>
    <col min="1551" max="1551" width="11.5703125" style="24" bestFit="1" customWidth="1"/>
    <col min="1552" max="1552" width="11.7109375" style="24" bestFit="1" customWidth="1"/>
    <col min="1553" max="1553" width="9.42578125" style="24" bestFit="1" customWidth="1"/>
    <col min="1554" max="1554" width="14.42578125" style="24" bestFit="1" customWidth="1"/>
    <col min="1555" max="1793" width="11.42578125" style="24"/>
    <col min="1794" max="1794" width="3.5703125" style="24" customWidth="1"/>
    <col min="1795" max="1795" width="3.140625" style="24" customWidth="1"/>
    <col min="1796" max="1796" width="13.28515625" style="24" bestFit="1" customWidth="1"/>
    <col min="1797" max="1797" width="0" style="24" hidden="1" customWidth="1"/>
    <col min="1798" max="1798" width="17.7109375" style="24" customWidth="1"/>
    <col min="1799" max="1802" width="16.7109375" style="24" customWidth="1"/>
    <col min="1803" max="1804" width="5.42578125" style="24" customWidth="1"/>
    <col min="1805" max="1805" width="13.28515625" style="24" bestFit="1" customWidth="1"/>
    <col min="1806" max="1806" width="26.140625" style="24" bestFit="1" customWidth="1"/>
    <col min="1807" max="1807" width="11.5703125" style="24" bestFit="1" customWidth="1"/>
    <col min="1808" max="1808" width="11.7109375" style="24" bestFit="1" customWidth="1"/>
    <col min="1809" max="1809" width="9.42578125" style="24" bestFit="1" customWidth="1"/>
    <col min="1810" max="1810" width="14.42578125" style="24" bestFit="1" customWidth="1"/>
    <col min="1811" max="2049" width="11.42578125" style="24"/>
    <col min="2050" max="2050" width="3.5703125" style="24" customWidth="1"/>
    <col min="2051" max="2051" width="3.140625" style="24" customWidth="1"/>
    <col min="2052" max="2052" width="13.28515625" style="24" bestFit="1" customWidth="1"/>
    <col min="2053" max="2053" width="0" style="24" hidden="1" customWidth="1"/>
    <col min="2054" max="2054" width="17.7109375" style="24" customWidth="1"/>
    <col min="2055" max="2058" width="16.7109375" style="24" customWidth="1"/>
    <col min="2059" max="2060" width="5.42578125" style="24" customWidth="1"/>
    <col min="2061" max="2061" width="13.28515625" style="24" bestFit="1" customWidth="1"/>
    <col min="2062" max="2062" width="26.140625" style="24" bestFit="1" customWidth="1"/>
    <col min="2063" max="2063" width="11.5703125" style="24" bestFit="1" customWidth="1"/>
    <col min="2064" max="2064" width="11.7109375" style="24" bestFit="1" customWidth="1"/>
    <col min="2065" max="2065" width="9.42578125" style="24" bestFit="1" customWidth="1"/>
    <col min="2066" max="2066" width="14.42578125" style="24" bestFit="1" customWidth="1"/>
    <col min="2067" max="2305" width="11.42578125" style="24"/>
    <col min="2306" max="2306" width="3.5703125" style="24" customWidth="1"/>
    <col min="2307" max="2307" width="3.140625" style="24" customWidth="1"/>
    <col min="2308" max="2308" width="13.28515625" style="24" bestFit="1" customWidth="1"/>
    <col min="2309" max="2309" width="0" style="24" hidden="1" customWidth="1"/>
    <col min="2310" max="2310" width="17.7109375" style="24" customWidth="1"/>
    <col min="2311" max="2314" width="16.7109375" style="24" customWidth="1"/>
    <col min="2315" max="2316" width="5.42578125" style="24" customWidth="1"/>
    <col min="2317" max="2317" width="13.28515625" style="24" bestFit="1" customWidth="1"/>
    <col min="2318" max="2318" width="26.140625" style="24" bestFit="1" customWidth="1"/>
    <col min="2319" max="2319" width="11.5703125" style="24" bestFit="1" customWidth="1"/>
    <col min="2320" max="2320" width="11.7109375" style="24" bestFit="1" customWidth="1"/>
    <col min="2321" max="2321" width="9.42578125" style="24" bestFit="1" customWidth="1"/>
    <col min="2322" max="2322" width="14.42578125" style="24" bestFit="1" customWidth="1"/>
    <col min="2323" max="2561" width="11.42578125" style="24"/>
    <col min="2562" max="2562" width="3.5703125" style="24" customWidth="1"/>
    <col min="2563" max="2563" width="3.140625" style="24" customWidth="1"/>
    <col min="2564" max="2564" width="13.28515625" style="24" bestFit="1" customWidth="1"/>
    <col min="2565" max="2565" width="0" style="24" hidden="1" customWidth="1"/>
    <col min="2566" max="2566" width="17.7109375" style="24" customWidth="1"/>
    <col min="2567" max="2570" width="16.7109375" style="24" customWidth="1"/>
    <col min="2571" max="2572" width="5.42578125" style="24" customWidth="1"/>
    <col min="2573" max="2573" width="13.28515625" style="24" bestFit="1" customWidth="1"/>
    <col min="2574" max="2574" width="26.140625" style="24" bestFit="1" customWidth="1"/>
    <col min="2575" max="2575" width="11.5703125" style="24" bestFit="1" customWidth="1"/>
    <col min="2576" max="2576" width="11.7109375" style="24" bestFit="1" customWidth="1"/>
    <col min="2577" max="2577" width="9.42578125" style="24" bestFit="1" customWidth="1"/>
    <col min="2578" max="2578" width="14.42578125" style="24" bestFit="1" customWidth="1"/>
    <col min="2579" max="2817" width="11.42578125" style="24"/>
    <col min="2818" max="2818" width="3.5703125" style="24" customWidth="1"/>
    <col min="2819" max="2819" width="3.140625" style="24" customWidth="1"/>
    <col min="2820" max="2820" width="13.28515625" style="24" bestFit="1" customWidth="1"/>
    <col min="2821" max="2821" width="0" style="24" hidden="1" customWidth="1"/>
    <col min="2822" max="2822" width="17.7109375" style="24" customWidth="1"/>
    <col min="2823" max="2826" width="16.7109375" style="24" customWidth="1"/>
    <col min="2827" max="2828" width="5.42578125" style="24" customWidth="1"/>
    <col min="2829" max="2829" width="13.28515625" style="24" bestFit="1" customWidth="1"/>
    <col min="2830" max="2830" width="26.140625" style="24" bestFit="1" customWidth="1"/>
    <col min="2831" max="2831" width="11.5703125" style="24" bestFit="1" customWidth="1"/>
    <col min="2832" max="2832" width="11.7109375" style="24" bestFit="1" customWidth="1"/>
    <col min="2833" max="2833" width="9.42578125" style="24" bestFit="1" customWidth="1"/>
    <col min="2834" max="2834" width="14.42578125" style="24" bestFit="1" customWidth="1"/>
    <col min="2835" max="3073" width="11.42578125" style="24"/>
    <col min="3074" max="3074" width="3.5703125" style="24" customWidth="1"/>
    <col min="3075" max="3075" width="3.140625" style="24" customWidth="1"/>
    <col min="3076" max="3076" width="13.28515625" style="24" bestFit="1" customWidth="1"/>
    <col min="3077" max="3077" width="0" style="24" hidden="1" customWidth="1"/>
    <col min="3078" max="3078" width="17.7109375" style="24" customWidth="1"/>
    <col min="3079" max="3082" width="16.7109375" style="24" customWidth="1"/>
    <col min="3083" max="3084" width="5.42578125" style="24" customWidth="1"/>
    <col min="3085" max="3085" width="13.28515625" style="24" bestFit="1" customWidth="1"/>
    <col min="3086" max="3086" width="26.140625" style="24" bestFit="1" customWidth="1"/>
    <col min="3087" max="3087" width="11.5703125" style="24" bestFit="1" customWidth="1"/>
    <col min="3088" max="3088" width="11.7109375" style="24" bestFit="1" customWidth="1"/>
    <col min="3089" max="3089" width="9.42578125" style="24" bestFit="1" customWidth="1"/>
    <col min="3090" max="3090" width="14.42578125" style="24" bestFit="1" customWidth="1"/>
    <col min="3091" max="3329" width="11.42578125" style="24"/>
    <col min="3330" max="3330" width="3.5703125" style="24" customWidth="1"/>
    <col min="3331" max="3331" width="3.140625" style="24" customWidth="1"/>
    <col min="3332" max="3332" width="13.28515625" style="24" bestFit="1" customWidth="1"/>
    <col min="3333" max="3333" width="0" style="24" hidden="1" customWidth="1"/>
    <col min="3334" max="3334" width="17.7109375" style="24" customWidth="1"/>
    <col min="3335" max="3338" width="16.7109375" style="24" customWidth="1"/>
    <col min="3339" max="3340" width="5.42578125" style="24" customWidth="1"/>
    <col min="3341" max="3341" width="13.28515625" style="24" bestFit="1" customWidth="1"/>
    <col min="3342" max="3342" width="26.140625" style="24" bestFit="1" customWidth="1"/>
    <col min="3343" max="3343" width="11.5703125" style="24" bestFit="1" customWidth="1"/>
    <col min="3344" max="3344" width="11.7109375" style="24" bestFit="1" customWidth="1"/>
    <col min="3345" max="3345" width="9.42578125" style="24" bestFit="1" customWidth="1"/>
    <col min="3346" max="3346" width="14.42578125" style="24" bestFit="1" customWidth="1"/>
    <col min="3347" max="3585" width="11.42578125" style="24"/>
    <col min="3586" max="3586" width="3.5703125" style="24" customWidth="1"/>
    <col min="3587" max="3587" width="3.140625" style="24" customWidth="1"/>
    <col min="3588" max="3588" width="13.28515625" style="24" bestFit="1" customWidth="1"/>
    <col min="3589" max="3589" width="0" style="24" hidden="1" customWidth="1"/>
    <col min="3590" max="3590" width="17.7109375" style="24" customWidth="1"/>
    <col min="3591" max="3594" width="16.7109375" style="24" customWidth="1"/>
    <col min="3595" max="3596" width="5.42578125" style="24" customWidth="1"/>
    <col min="3597" max="3597" width="13.28515625" style="24" bestFit="1" customWidth="1"/>
    <col min="3598" max="3598" width="26.140625" style="24" bestFit="1" customWidth="1"/>
    <col min="3599" max="3599" width="11.5703125" style="24" bestFit="1" customWidth="1"/>
    <col min="3600" max="3600" width="11.7109375" style="24" bestFit="1" customWidth="1"/>
    <col min="3601" max="3601" width="9.42578125" style="24" bestFit="1" customWidth="1"/>
    <col min="3602" max="3602" width="14.42578125" style="24" bestFit="1" customWidth="1"/>
    <col min="3603" max="3841" width="11.42578125" style="24"/>
    <col min="3842" max="3842" width="3.5703125" style="24" customWidth="1"/>
    <col min="3843" max="3843" width="3.140625" style="24" customWidth="1"/>
    <col min="3844" max="3844" width="13.28515625" style="24" bestFit="1" customWidth="1"/>
    <col min="3845" max="3845" width="0" style="24" hidden="1" customWidth="1"/>
    <col min="3846" max="3846" width="17.7109375" style="24" customWidth="1"/>
    <col min="3847" max="3850" width="16.7109375" style="24" customWidth="1"/>
    <col min="3851" max="3852" width="5.42578125" style="24" customWidth="1"/>
    <col min="3853" max="3853" width="13.28515625" style="24" bestFit="1" customWidth="1"/>
    <col min="3854" max="3854" width="26.140625" style="24" bestFit="1" customWidth="1"/>
    <col min="3855" max="3855" width="11.5703125" style="24" bestFit="1" customWidth="1"/>
    <col min="3856" max="3856" width="11.7109375" style="24" bestFit="1" customWidth="1"/>
    <col min="3857" max="3857" width="9.42578125" style="24" bestFit="1" customWidth="1"/>
    <col min="3858" max="3858" width="14.42578125" style="24" bestFit="1" customWidth="1"/>
    <col min="3859" max="4097" width="11.42578125" style="24"/>
    <col min="4098" max="4098" width="3.5703125" style="24" customWidth="1"/>
    <col min="4099" max="4099" width="3.140625" style="24" customWidth="1"/>
    <col min="4100" max="4100" width="13.28515625" style="24" bestFit="1" customWidth="1"/>
    <col min="4101" max="4101" width="0" style="24" hidden="1" customWidth="1"/>
    <col min="4102" max="4102" width="17.7109375" style="24" customWidth="1"/>
    <col min="4103" max="4106" width="16.7109375" style="24" customWidth="1"/>
    <col min="4107" max="4108" width="5.42578125" style="24" customWidth="1"/>
    <col min="4109" max="4109" width="13.28515625" style="24" bestFit="1" customWidth="1"/>
    <col min="4110" max="4110" width="26.140625" style="24" bestFit="1" customWidth="1"/>
    <col min="4111" max="4111" width="11.5703125" style="24" bestFit="1" customWidth="1"/>
    <col min="4112" max="4112" width="11.7109375" style="24" bestFit="1" customWidth="1"/>
    <col min="4113" max="4113" width="9.42578125" style="24" bestFit="1" customWidth="1"/>
    <col min="4114" max="4114" width="14.42578125" style="24" bestFit="1" customWidth="1"/>
    <col min="4115" max="4353" width="11.42578125" style="24"/>
    <col min="4354" max="4354" width="3.5703125" style="24" customWidth="1"/>
    <col min="4355" max="4355" width="3.140625" style="24" customWidth="1"/>
    <col min="4356" max="4356" width="13.28515625" style="24" bestFit="1" customWidth="1"/>
    <col min="4357" max="4357" width="0" style="24" hidden="1" customWidth="1"/>
    <col min="4358" max="4358" width="17.7109375" style="24" customWidth="1"/>
    <col min="4359" max="4362" width="16.7109375" style="24" customWidth="1"/>
    <col min="4363" max="4364" width="5.42578125" style="24" customWidth="1"/>
    <col min="4365" max="4365" width="13.28515625" style="24" bestFit="1" customWidth="1"/>
    <col min="4366" max="4366" width="26.140625" style="24" bestFit="1" customWidth="1"/>
    <col min="4367" max="4367" width="11.5703125" style="24" bestFit="1" customWidth="1"/>
    <col min="4368" max="4368" width="11.7109375" style="24" bestFit="1" customWidth="1"/>
    <col min="4369" max="4369" width="9.42578125" style="24" bestFit="1" customWidth="1"/>
    <col min="4370" max="4370" width="14.42578125" style="24" bestFit="1" customWidth="1"/>
    <col min="4371" max="4609" width="11.42578125" style="24"/>
    <col min="4610" max="4610" width="3.5703125" style="24" customWidth="1"/>
    <col min="4611" max="4611" width="3.140625" style="24" customWidth="1"/>
    <col min="4612" max="4612" width="13.28515625" style="24" bestFit="1" customWidth="1"/>
    <col min="4613" max="4613" width="0" style="24" hidden="1" customWidth="1"/>
    <col min="4614" max="4614" width="17.7109375" style="24" customWidth="1"/>
    <col min="4615" max="4618" width="16.7109375" style="24" customWidth="1"/>
    <col min="4619" max="4620" width="5.42578125" style="24" customWidth="1"/>
    <col min="4621" max="4621" width="13.28515625" style="24" bestFit="1" customWidth="1"/>
    <col min="4622" max="4622" width="26.140625" style="24" bestFit="1" customWidth="1"/>
    <col min="4623" max="4623" width="11.5703125" style="24" bestFit="1" customWidth="1"/>
    <col min="4624" max="4624" width="11.7109375" style="24" bestFit="1" customWidth="1"/>
    <col min="4625" max="4625" width="9.42578125" style="24" bestFit="1" customWidth="1"/>
    <col min="4626" max="4626" width="14.42578125" style="24" bestFit="1" customWidth="1"/>
    <col min="4627" max="4865" width="11.42578125" style="24"/>
    <col min="4866" max="4866" width="3.5703125" style="24" customWidth="1"/>
    <col min="4867" max="4867" width="3.140625" style="24" customWidth="1"/>
    <col min="4868" max="4868" width="13.28515625" style="24" bestFit="1" customWidth="1"/>
    <col min="4869" max="4869" width="0" style="24" hidden="1" customWidth="1"/>
    <col min="4870" max="4870" width="17.7109375" style="24" customWidth="1"/>
    <col min="4871" max="4874" width="16.7109375" style="24" customWidth="1"/>
    <col min="4875" max="4876" width="5.42578125" style="24" customWidth="1"/>
    <col min="4877" max="4877" width="13.28515625" style="24" bestFit="1" customWidth="1"/>
    <col min="4878" max="4878" width="26.140625" style="24" bestFit="1" customWidth="1"/>
    <col min="4879" max="4879" width="11.5703125" style="24" bestFit="1" customWidth="1"/>
    <col min="4880" max="4880" width="11.7109375" style="24" bestFit="1" customWidth="1"/>
    <col min="4881" max="4881" width="9.42578125" style="24" bestFit="1" customWidth="1"/>
    <col min="4882" max="4882" width="14.42578125" style="24" bestFit="1" customWidth="1"/>
    <col min="4883" max="5121" width="11.42578125" style="24"/>
    <col min="5122" max="5122" width="3.5703125" style="24" customWidth="1"/>
    <col min="5123" max="5123" width="3.140625" style="24" customWidth="1"/>
    <col min="5124" max="5124" width="13.28515625" style="24" bestFit="1" customWidth="1"/>
    <col min="5125" max="5125" width="0" style="24" hidden="1" customWidth="1"/>
    <col min="5126" max="5126" width="17.7109375" style="24" customWidth="1"/>
    <col min="5127" max="5130" width="16.7109375" style="24" customWidth="1"/>
    <col min="5131" max="5132" width="5.42578125" style="24" customWidth="1"/>
    <col min="5133" max="5133" width="13.28515625" style="24" bestFit="1" customWidth="1"/>
    <col min="5134" max="5134" width="26.140625" style="24" bestFit="1" customWidth="1"/>
    <col min="5135" max="5135" width="11.5703125" style="24" bestFit="1" customWidth="1"/>
    <col min="5136" max="5136" width="11.7109375" style="24" bestFit="1" customWidth="1"/>
    <col min="5137" max="5137" width="9.42578125" style="24" bestFit="1" customWidth="1"/>
    <col min="5138" max="5138" width="14.42578125" style="24" bestFit="1" customWidth="1"/>
    <col min="5139" max="5377" width="11.42578125" style="24"/>
    <col min="5378" max="5378" width="3.5703125" style="24" customWidth="1"/>
    <col min="5379" max="5379" width="3.140625" style="24" customWidth="1"/>
    <col min="5380" max="5380" width="13.28515625" style="24" bestFit="1" customWidth="1"/>
    <col min="5381" max="5381" width="0" style="24" hidden="1" customWidth="1"/>
    <col min="5382" max="5382" width="17.7109375" style="24" customWidth="1"/>
    <col min="5383" max="5386" width="16.7109375" style="24" customWidth="1"/>
    <col min="5387" max="5388" width="5.42578125" style="24" customWidth="1"/>
    <col min="5389" max="5389" width="13.28515625" style="24" bestFit="1" customWidth="1"/>
    <col min="5390" max="5390" width="26.140625" style="24" bestFit="1" customWidth="1"/>
    <col min="5391" max="5391" width="11.5703125" style="24" bestFit="1" customWidth="1"/>
    <col min="5392" max="5392" width="11.7109375" style="24" bestFit="1" customWidth="1"/>
    <col min="5393" max="5393" width="9.42578125" style="24" bestFit="1" customWidth="1"/>
    <col min="5394" max="5394" width="14.42578125" style="24" bestFit="1" customWidth="1"/>
    <col min="5395" max="5633" width="11.42578125" style="24"/>
    <col min="5634" max="5634" width="3.5703125" style="24" customWidth="1"/>
    <col min="5635" max="5635" width="3.140625" style="24" customWidth="1"/>
    <col min="5636" max="5636" width="13.28515625" style="24" bestFit="1" customWidth="1"/>
    <col min="5637" max="5637" width="0" style="24" hidden="1" customWidth="1"/>
    <col min="5638" max="5638" width="17.7109375" style="24" customWidth="1"/>
    <col min="5639" max="5642" width="16.7109375" style="24" customWidth="1"/>
    <col min="5643" max="5644" width="5.42578125" style="24" customWidth="1"/>
    <col min="5645" max="5645" width="13.28515625" style="24" bestFit="1" customWidth="1"/>
    <col min="5646" max="5646" width="26.140625" style="24" bestFit="1" customWidth="1"/>
    <col min="5647" max="5647" width="11.5703125" style="24" bestFit="1" customWidth="1"/>
    <col min="5648" max="5648" width="11.7109375" style="24" bestFit="1" customWidth="1"/>
    <col min="5649" max="5649" width="9.42578125" style="24" bestFit="1" customWidth="1"/>
    <col min="5650" max="5650" width="14.42578125" style="24" bestFit="1" customWidth="1"/>
    <col min="5651" max="5889" width="11.42578125" style="24"/>
    <col min="5890" max="5890" width="3.5703125" style="24" customWidth="1"/>
    <col min="5891" max="5891" width="3.140625" style="24" customWidth="1"/>
    <col min="5892" max="5892" width="13.28515625" style="24" bestFit="1" customWidth="1"/>
    <col min="5893" max="5893" width="0" style="24" hidden="1" customWidth="1"/>
    <col min="5894" max="5894" width="17.7109375" style="24" customWidth="1"/>
    <col min="5895" max="5898" width="16.7109375" style="24" customWidth="1"/>
    <col min="5899" max="5900" width="5.42578125" style="24" customWidth="1"/>
    <col min="5901" max="5901" width="13.28515625" style="24" bestFit="1" customWidth="1"/>
    <col min="5902" max="5902" width="26.140625" style="24" bestFit="1" customWidth="1"/>
    <col min="5903" max="5903" width="11.5703125" style="24" bestFit="1" customWidth="1"/>
    <col min="5904" max="5904" width="11.7109375" style="24" bestFit="1" customWidth="1"/>
    <col min="5905" max="5905" width="9.42578125" style="24" bestFit="1" customWidth="1"/>
    <col min="5906" max="5906" width="14.42578125" style="24" bestFit="1" customWidth="1"/>
    <col min="5907" max="6145" width="11.42578125" style="24"/>
    <col min="6146" max="6146" width="3.5703125" style="24" customWidth="1"/>
    <col min="6147" max="6147" width="3.140625" style="24" customWidth="1"/>
    <col min="6148" max="6148" width="13.28515625" style="24" bestFit="1" customWidth="1"/>
    <col min="6149" max="6149" width="0" style="24" hidden="1" customWidth="1"/>
    <col min="6150" max="6150" width="17.7109375" style="24" customWidth="1"/>
    <col min="6151" max="6154" width="16.7109375" style="24" customWidth="1"/>
    <col min="6155" max="6156" width="5.42578125" style="24" customWidth="1"/>
    <col min="6157" max="6157" width="13.28515625" style="24" bestFit="1" customWidth="1"/>
    <col min="6158" max="6158" width="26.140625" style="24" bestFit="1" customWidth="1"/>
    <col min="6159" max="6159" width="11.5703125" style="24" bestFit="1" customWidth="1"/>
    <col min="6160" max="6160" width="11.7109375" style="24" bestFit="1" customWidth="1"/>
    <col min="6161" max="6161" width="9.42578125" style="24" bestFit="1" customWidth="1"/>
    <col min="6162" max="6162" width="14.42578125" style="24" bestFit="1" customWidth="1"/>
    <col min="6163" max="6401" width="11.42578125" style="24"/>
    <col min="6402" max="6402" width="3.5703125" style="24" customWidth="1"/>
    <col min="6403" max="6403" width="3.140625" style="24" customWidth="1"/>
    <col min="6404" max="6404" width="13.28515625" style="24" bestFit="1" customWidth="1"/>
    <col min="6405" max="6405" width="0" style="24" hidden="1" customWidth="1"/>
    <col min="6406" max="6406" width="17.7109375" style="24" customWidth="1"/>
    <col min="6407" max="6410" width="16.7109375" style="24" customWidth="1"/>
    <col min="6411" max="6412" width="5.42578125" style="24" customWidth="1"/>
    <col min="6413" max="6413" width="13.28515625" style="24" bestFit="1" customWidth="1"/>
    <col min="6414" max="6414" width="26.140625" style="24" bestFit="1" customWidth="1"/>
    <col min="6415" max="6415" width="11.5703125" style="24" bestFit="1" customWidth="1"/>
    <col min="6416" max="6416" width="11.7109375" style="24" bestFit="1" customWidth="1"/>
    <col min="6417" max="6417" width="9.42578125" style="24" bestFit="1" customWidth="1"/>
    <col min="6418" max="6418" width="14.42578125" style="24" bestFit="1" customWidth="1"/>
    <col min="6419" max="6657" width="11.42578125" style="24"/>
    <col min="6658" max="6658" width="3.5703125" style="24" customWidth="1"/>
    <col min="6659" max="6659" width="3.140625" style="24" customWidth="1"/>
    <col min="6660" max="6660" width="13.28515625" style="24" bestFit="1" customWidth="1"/>
    <col min="6661" max="6661" width="0" style="24" hidden="1" customWidth="1"/>
    <col min="6662" max="6662" width="17.7109375" style="24" customWidth="1"/>
    <col min="6663" max="6666" width="16.7109375" style="24" customWidth="1"/>
    <col min="6667" max="6668" width="5.42578125" style="24" customWidth="1"/>
    <col min="6669" max="6669" width="13.28515625" style="24" bestFit="1" customWidth="1"/>
    <col min="6670" max="6670" width="26.140625" style="24" bestFit="1" customWidth="1"/>
    <col min="6671" max="6671" width="11.5703125" style="24" bestFit="1" customWidth="1"/>
    <col min="6672" max="6672" width="11.7109375" style="24" bestFit="1" customWidth="1"/>
    <col min="6673" max="6673" width="9.42578125" style="24" bestFit="1" customWidth="1"/>
    <col min="6674" max="6674" width="14.42578125" style="24" bestFit="1" customWidth="1"/>
    <col min="6675" max="6913" width="11.42578125" style="24"/>
    <col min="6914" max="6914" width="3.5703125" style="24" customWidth="1"/>
    <col min="6915" max="6915" width="3.140625" style="24" customWidth="1"/>
    <col min="6916" max="6916" width="13.28515625" style="24" bestFit="1" customWidth="1"/>
    <col min="6917" max="6917" width="0" style="24" hidden="1" customWidth="1"/>
    <col min="6918" max="6918" width="17.7109375" style="24" customWidth="1"/>
    <col min="6919" max="6922" width="16.7109375" style="24" customWidth="1"/>
    <col min="6923" max="6924" width="5.42578125" style="24" customWidth="1"/>
    <col min="6925" max="6925" width="13.28515625" style="24" bestFit="1" customWidth="1"/>
    <col min="6926" max="6926" width="26.140625" style="24" bestFit="1" customWidth="1"/>
    <col min="6927" max="6927" width="11.5703125" style="24" bestFit="1" customWidth="1"/>
    <col min="6928" max="6928" width="11.7109375" style="24" bestFit="1" customWidth="1"/>
    <col min="6929" max="6929" width="9.42578125" style="24" bestFit="1" customWidth="1"/>
    <col min="6930" max="6930" width="14.42578125" style="24" bestFit="1" customWidth="1"/>
    <col min="6931" max="7169" width="11.42578125" style="24"/>
    <col min="7170" max="7170" width="3.5703125" style="24" customWidth="1"/>
    <col min="7171" max="7171" width="3.140625" style="24" customWidth="1"/>
    <col min="7172" max="7172" width="13.28515625" style="24" bestFit="1" customWidth="1"/>
    <col min="7173" max="7173" width="0" style="24" hidden="1" customWidth="1"/>
    <col min="7174" max="7174" width="17.7109375" style="24" customWidth="1"/>
    <col min="7175" max="7178" width="16.7109375" style="24" customWidth="1"/>
    <col min="7179" max="7180" width="5.42578125" style="24" customWidth="1"/>
    <col min="7181" max="7181" width="13.28515625" style="24" bestFit="1" customWidth="1"/>
    <col min="7182" max="7182" width="26.140625" style="24" bestFit="1" customWidth="1"/>
    <col min="7183" max="7183" width="11.5703125" style="24" bestFit="1" customWidth="1"/>
    <col min="7184" max="7184" width="11.7109375" style="24" bestFit="1" customWidth="1"/>
    <col min="7185" max="7185" width="9.42578125" style="24" bestFit="1" customWidth="1"/>
    <col min="7186" max="7186" width="14.42578125" style="24" bestFit="1" customWidth="1"/>
    <col min="7187" max="7425" width="11.42578125" style="24"/>
    <col min="7426" max="7426" width="3.5703125" style="24" customWidth="1"/>
    <col min="7427" max="7427" width="3.140625" style="24" customWidth="1"/>
    <col min="7428" max="7428" width="13.28515625" style="24" bestFit="1" customWidth="1"/>
    <col min="7429" max="7429" width="0" style="24" hidden="1" customWidth="1"/>
    <col min="7430" max="7430" width="17.7109375" style="24" customWidth="1"/>
    <col min="7431" max="7434" width="16.7109375" style="24" customWidth="1"/>
    <col min="7435" max="7436" width="5.42578125" style="24" customWidth="1"/>
    <col min="7437" max="7437" width="13.28515625" style="24" bestFit="1" customWidth="1"/>
    <col min="7438" max="7438" width="26.140625" style="24" bestFit="1" customWidth="1"/>
    <col min="7439" max="7439" width="11.5703125" style="24" bestFit="1" customWidth="1"/>
    <col min="7440" max="7440" width="11.7109375" style="24" bestFit="1" customWidth="1"/>
    <col min="7441" max="7441" width="9.42578125" style="24" bestFit="1" customWidth="1"/>
    <col min="7442" max="7442" width="14.42578125" style="24" bestFit="1" customWidth="1"/>
    <col min="7443" max="7681" width="11.42578125" style="24"/>
    <col min="7682" max="7682" width="3.5703125" style="24" customWidth="1"/>
    <col min="7683" max="7683" width="3.140625" style="24" customWidth="1"/>
    <col min="7684" max="7684" width="13.28515625" style="24" bestFit="1" customWidth="1"/>
    <col min="7685" max="7685" width="0" style="24" hidden="1" customWidth="1"/>
    <col min="7686" max="7686" width="17.7109375" style="24" customWidth="1"/>
    <col min="7687" max="7690" width="16.7109375" style="24" customWidth="1"/>
    <col min="7691" max="7692" width="5.42578125" style="24" customWidth="1"/>
    <col min="7693" max="7693" width="13.28515625" style="24" bestFit="1" customWidth="1"/>
    <col min="7694" max="7694" width="26.140625" style="24" bestFit="1" customWidth="1"/>
    <col min="7695" max="7695" width="11.5703125" style="24" bestFit="1" customWidth="1"/>
    <col min="7696" max="7696" width="11.7109375" style="24" bestFit="1" customWidth="1"/>
    <col min="7697" max="7697" width="9.42578125" style="24" bestFit="1" customWidth="1"/>
    <col min="7698" max="7698" width="14.42578125" style="24" bestFit="1" customWidth="1"/>
    <col min="7699" max="7937" width="11.42578125" style="24"/>
    <col min="7938" max="7938" width="3.5703125" style="24" customWidth="1"/>
    <col min="7939" max="7939" width="3.140625" style="24" customWidth="1"/>
    <col min="7940" max="7940" width="13.28515625" style="24" bestFit="1" customWidth="1"/>
    <col min="7941" max="7941" width="0" style="24" hidden="1" customWidth="1"/>
    <col min="7942" max="7942" width="17.7109375" style="24" customWidth="1"/>
    <col min="7943" max="7946" width="16.7109375" style="24" customWidth="1"/>
    <col min="7947" max="7948" width="5.42578125" style="24" customWidth="1"/>
    <col min="7949" max="7949" width="13.28515625" style="24" bestFit="1" customWidth="1"/>
    <col min="7950" max="7950" width="26.140625" style="24" bestFit="1" customWidth="1"/>
    <col min="7951" max="7951" width="11.5703125" style="24" bestFit="1" customWidth="1"/>
    <col min="7952" max="7952" width="11.7109375" style="24" bestFit="1" customWidth="1"/>
    <col min="7953" max="7953" width="9.42578125" style="24" bestFit="1" customWidth="1"/>
    <col min="7954" max="7954" width="14.42578125" style="24" bestFit="1" customWidth="1"/>
    <col min="7955" max="8193" width="11.42578125" style="24"/>
    <col min="8194" max="8194" width="3.5703125" style="24" customWidth="1"/>
    <col min="8195" max="8195" width="3.140625" style="24" customWidth="1"/>
    <col min="8196" max="8196" width="13.28515625" style="24" bestFit="1" customWidth="1"/>
    <col min="8197" max="8197" width="0" style="24" hidden="1" customWidth="1"/>
    <col min="8198" max="8198" width="17.7109375" style="24" customWidth="1"/>
    <col min="8199" max="8202" width="16.7109375" style="24" customWidth="1"/>
    <col min="8203" max="8204" width="5.42578125" style="24" customWidth="1"/>
    <col min="8205" max="8205" width="13.28515625" style="24" bestFit="1" customWidth="1"/>
    <col min="8206" max="8206" width="26.140625" style="24" bestFit="1" customWidth="1"/>
    <col min="8207" max="8207" width="11.5703125" style="24" bestFit="1" customWidth="1"/>
    <col min="8208" max="8208" width="11.7109375" style="24" bestFit="1" customWidth="1"/>
    <col min="8209" max="8209" width="9.42578125" style="24" bestFit="1" customWidth="1"/>
    <col min="8210" max="8210" width="14.42578125" style="24" bestFit="1" customWidth="1"/>
    <col min="8211" max="8449" width="11.42578125" style="24"/>
    <col min="8450" max="8450" width="3.5703125" style="24" customWidth="1"/>
    <col min="8451" max="8451" width="3.140625" style="24" customWidth="1"/>
    <col min="8452" max="8452" width="13.28515625" style="24" bestFit="1" customWidth="1"/>
    <col min="8453" max="8453" width="0" style="24" hidden="1" customWidth="1"/>
    <col min="8454" max="8454" width="17.7109375" style="24" customWidth="1"/>
    <col min="8455" max="8458" width="16.7109375" style="24" customWidth="1"/>
    <col min="8459" max="8460" width="5.42578125" style="24" customWidth="1"/>
    <col min="8461" max="8461" width="13.28515625" style="24" bestFit="1" customWidth="1"/>
    <col min="8462" max="8462" width="26.140625" style="24" bestFit="1" customWidth="1"/>
    <col min="8463" max="8463" width="11.5703125" style="24" bestFit="1" customWidth="1"/>
    <col min="8464" max="8464" width="11.7109375" style="24" bestFit="1" customWidth="1"/>
    <col min="8465" max="8465" width="9.42578125" style="24" bestFit="1" customWidth="1"/>
    <col min="8466" max="8466" width="14.42578125" style="24" bestFit="1" customWidth="1"/>
    <col min="8467" max="8705" width="11.42578125" style="24"/>
    <col min="8706" max="8706" width="3.5703125" style="24" customWidth="1"/>
    <col min="8707" max="8707" width="3.140625" style="24" customWidth="1"/>
    <col min="8708" max="8708" width="13.28515625" style="24" bestFit="1" customWidth="1"/>
    <col min="8709" max="8709" width="0" style="24" hidden="1" customWidth="1"/>
    <col min="8710" max="8710" width="17.7109375" style="24" customWidth="1"/>
    <col min="8711" max="8714" width="16.7109375" style="24" customWidth="1"/>
    <col min="8715" max="8716" width="5.42578125" style="24" customWidth="1"/>
    <col min="8717" max="8717" width="13.28515625" style="24" bestFit="1" customWidth="1"/>
    <col min="8718" max="8718" width="26.140625" style="24" bestFit="1" customWidth="1"/>
    <col min="8719" max="8719" width="11.5703125" style="24" bestFit="1" customWidth="1"/>
    <col min="8720" max="8720" width="11.7109375" style="24" bestFit="1" customWidth="1"/>
    <col min="8721" max="8721" width="9.42578125" style="24" bestFit="1" customWidth="1"/>
    <col min="8722" max="8722" width="14.42578125" style="24" bestFit="1" customWidth="1"/>
    <col min="8723" max="8961" width="11.42578125" style="24"/>
    <col min="8962" max="8962" width="3.5703125" style="24" customWidth="1"/>
    <col min="8963" max="8963" width="3.140625" style="24" customWidth="1"/>
    <col min="8964" max="8964" width="13.28515625" style="24" bestFit="1" customWidth="1"/>
    <col min="8965" max="8965" width="0" style="24" hidden="1" customWidth="1"/>
    <col min="8966" max="8966" width="17.7109375" style="24" customWidth="1"/>
    <col min="8967" max="8970" width="16.7109375" style="24" customWidth="1"/>
    <col min="8971" max="8972" width="5.42578125" style="24" customWidth="1"/>
    <col min="8973" max="8973" width="13.28515625" style="24" bestFit="1" customWidth="1"/>
    <col min="8974" max="8974" width="26.140625" style="24" bestFit="1" customWidth="1"/>
    <col min="8975" max="8975" width="11.5703125" style="24" bestFit="1" customWidth="1"/>
    <col min="8976" max="8976" width="11.7109375" style="24" bestFit="1" customWidth="1"/>
    <col min="8977" max="8977" width="9.42578125" style="24" bestFit="1" customWidth="1"/>
    <col min="8978" max="8978" width="14.42578125" style="24" bestFit="1" customWidth="1"/>
    <col min="8979" max="9217" width="11.42578125" style="24"/>
    <col min="9218" max="9218" width="3.5703125" style="24" customWidth="1"/>
    <col min="9219" max="9219" width="3.140625" style="24" customWidth="1"/>
    <col min="9220" max="9220" width="13.28515625" style="24" bestFit="1" customWidth="1"/>
    <col min="9221" max="9221" width="0" style="24" hidden="1" customWidth="1"/>
    <col min="9222" max="9222" width="17.7109375" style="24" customWidth="1"/>
    <col min="9223" max="9226" width="16.7109375" style="24" customWidth="1"/>
    <col min="9227" max="9228" width="5.42578125" style="24" customWidth="1"/>
    <col min="9229" max="9229" width="13.28515625" style="24" bestFit="1" customWidth="1"/>
    <col min="9230" max="9230" width="26.140625" style="24" bestFit="1" customWidth="1"/>
    <col min="9231" max="9231" width="11.5703125" style="24" bestFit="1" customWidth="1"/>
    <col min="9232" max="9232" width="11.7109375" style="24" bestFit="1" customWidth="1"/>
    <col min="9233" max="9233" width="9.42578125" style="24" bestFit="1" customWidth="1"/>
    <col min="9234" max="9234" width="14.42578125" style="24" bestFit="1" customWidth="1"/>
    <col min="9235" max="9473" width="11.42578125" style="24"/>
    <col min="9474" max="9474" width="3.5703125" style="24" customWidth="1"/>
    <col min="9475" max="9475" width="3.140625" style="24" customWidth="1"/>
    <col min="9476" max="9476" width="13.28515625" style="24" bestFit="1" customWidth="1"/>
    <col min="9477" max="9477" width="0" style="24" hidden="1" customWidth="1"/>
    <col min="9478" max="9478" width="17.7109375" style="24" customWidth="1"/>
    <col min="9479" max="9482" width="16.7109375" style="24" customWidth="1"/>
    <col min="9483" max="9484" width="5.42578125" style="24" customWidth="1"/>
    <col min="9485" max="9485" width="13.28515625" style="24" bestFit="1" customWidth="1"/>
    <col min="9486" max="9486" width="26.140625" style="24" bestFit="1" customWidth="1"/>
    <col min="9487" max="9487" width="11.5703125" style="24" bestFit="1" customWidth="1"/>
    <col min="9488" max="9488" width="11.7109375" style="24" bestFit="1" customWidth="1"/>
    <col min="9489" max="9489" width="9.42578125" style="24" bestFit="1" customWidth="1"/>
    <col min="9490" max="9490" width="14.42578125" style="24" bestFit="1" customWidth="1"/>
    <col min="9491" max="9729" width="11.42578125" style="24"/>
    <col min="9730" max="9730" width="3.5703125" style="24" customWidth="1"/>
    <col min="9731" max="9731" width="3.140625" style="24" customWidth="1"/>
    <col min="9732" max="9732" width="13.28515625" style="24" bestFit="1" customWidth="1"/>
    <col min="9733" max="9733" width="0" style="24" hidden="1" customWidth="1"/>
    <col min="9734" max="9734" width="17.7109375" style="24" customWidth="1"/>
    <col min="9735" max="9738" width="16.7109375" style="24" customWidth="1"/>
    <col min="9739" max="9740" width="5.42578125" style="24" customWidth="1"/>
    <col min="9741" max="9741" width="13.28515625" style="24" bestFit="1" customWidth="1"/>
    <col min="9742" max="9742" width="26.140625" style="24" bestFit="1" customWidth="1"/>
    <col min="9743" max="9743" width="11.5703125" style="24" bestFit="1" customWidth="1"/>
    <col min="9744" max="9744" width="11.7109375" style="24" bestFit="1" customWidth="1"/>
    <col min="9745" max="9745" width="9.42578125" style="24" bestFit="1" customWidth="1"/>
    <col min="9746" max="9746" width="14.42578125" style="24" bestFit="1" customWidth="1"/>
    <col min="9747" max="9985" width="11.42578125" style="24"/>
    <col min="9986" max="9986" width="3.5703125" style="24" customWidth="1"/>
    <col min="9987" max="9987" width="3.140625" style="24" customWidth="1"/>
    <col min="9988" max="9988" width="13.28515625" style="24" bestFit="1" customWidth="1"/>
    <col min="9989" max="9989" width="0" style="24" hidden="1" customWidth="1"/>
    <col min="9990" max="9990" width="17.7109375" style="24" customWidth="1"/>
    <col min="9991" max="9994" width="16.7109375" style="24" customWidth="1"/>
    <col min="9995" max="9996" width="5.42578125" style="24" customWidth="1"/>
    <col min="9997" max="9997" width="13.28515625" style="24" bestFit="1" customWidth="1"/>
    <col min="9998" max="9998" width="26.140625" style="24" bestFit="1" customWidth="1"/>
    <col min="9999" max="9999" width="11.5703125" style="24" bestFit="1" customWidth="1"/>
    <col min="10000" max="10000" width="11.7109375" style="24" bestFit="1" customWidth="1"/>
    <col min="10001" max="10001" width="9.42578125" style="24" bestFit="1" customWidth="1"/>
    <col min="10002" max="10002" width="14.42578125" style="24" bestFit="1" customWidth="1"/>
    <col min="10003" max="10241" width="11.42578125" style="24"/>
    <col min="10242" max="10242" width="3.5703125" style="24" customWidth="1"/>
    <col min="10243" max="10243" width="3.140625" style="24" customWidth="1"/>
    <col min="10244" max="10244" width="13.28515625" style="24" bestFit="1" customWidth="1"/>
    <col min="10245" max="10245" width="0" style="24" hidden="1" customWidth="1"/>
    <col min="10246" max="10246" width="17.7109375" style="24" customWidth="1"/>
    <col min="10247" max="10250" width="16.7109375" style="24" customWidth="1"/>
    <col min="10251" max="10252" width="5.42578125" style="24" customWidth="1"/>
    <col min="10253" max="10253" width="13.28515625" style="24" bestFit="1" customWidth="1"/>
    <col min="10254" max="10254" width="26.140625" style="24" bestFit="1" customWidth="1"/>
    <col min="10255" max="10255" width="11.5703125" style="24" bestFit="1" customWidth="1"/>
    <col min="10256" max="10256" width="11.7109375" style="24" bestFit="1" customWidth="1"/>
    <col min="10257" max="10257" width="9.42578125" style="24" bestFit="1" customWidth="1"/>
    <col min="10258" max="10258" width="14.42578125" style="24" bestFit="1" customWidth="1"/>
    <col min="10259" max="10497" width="11.42578125" style="24"/>
    <col min="10498" max="10498" width="3.5703125" style="24" customWidth="1"/>
    <col min="10499" max="10499" width="3.140625" style="24" customWidth="1"/>
    <col min="10500" max="10500" width="13.28515625" style="24" bestFit="1" customWidth="1"/>
    <col min="10501" max="10501" width="0" style="24" hidden="1" customWidth="1"/>
    <col min="10502" max="10502" width="17.7109375" style="24" customWidth="1"/>
    <col min="10503" max="10506" width="16.7109375" style="24" customWidth="1"/>
    <col min="10507" max="10508" width="5.42578125" style="24" customWidth="1"/>
    <col min="10509" max="10509" width="13.28515625" style="24" bestFit="1" customWidth="1"/>
    <col min="10510" max="10510" width="26.140625" style="24" bestFit="1" customWidth="1"/>
    <col min="10511" max="10511" width="11.5703125" style="24" bestFit="1" customWidth="1"/>
    <col min="10512" max="10512" width="11.7109375" style="24" bestFit="1" customWidth="1"/>
    <col min="10513" max="10513" width="9.42578125" style="24" bestFit="1" customWidth="1"/>
    <col min="10514" max="10514" width="14.42578125" style="24" bestFit="1" customWidth="1"/>
    <col min="10515" max="10753" width="11.42578125" style="24"/>
    <col min="10754" max="10754" width="3.5703125" style="24" customWidth="1"/>
    <col min="10755" max="10755" width="3.140625" style="24" customWidth="1"/>
    <col min="10756" max="10756" width="13.28515625" style="24" bestFit="1" customWidth="1"/>
    <col min="10757" max="10757" width="0" style="24" hidden="1" customWidth="1"/>
    <col min="10758" max="10758" width="17.7109375" style="24" customWidth="1"/>
    <col min="10759" max="10762" width="16.7109375" style="24" customWidth="1"/>
    <col min="10763" max="10764" width="5.42578125" style="24" customWidth="1"/>
    <col min="10765" max="10765" width="13.28515625" style="24" bestFit="1" customWidth="1"/>
    <col min="10766" max="10766" width="26.140625" style="24" bestFit="1" customWidth="1"/>
    <col min="10767" max="10767" width="11.5703125" style="24" bestFit="1" customWidth="1"/>
    <col min="10768" max="10768" width="11.7109375" style="24" bestFit="1" customWidth="1"/>
    <col min="10769" max="10769" width="9.42578125" style="24" bestFit="1" customWidth="1"/>
    <col min="10770" max="10770" width="14.42578125" style="24" bestFit="1" customWidth="1"/>
    <col min="10771" max="11009" width="11.42578125" style="24"/>
    <col min="11010" max="11010" width="3.5703125" style="24" customWidth="1"/>
    <col min="11011" max="11011" width="3.140625" style="24" customWidth="1"/>
    <col min="11012" max="11012" width="13.28515625" style="24" bestFit="1" customWidth="1"/>
    <col min="11013" max="11013" width="0" style="24" hidden="1" customWidth="1"/>
    <col min="11014" max="11014" width="17.7109375" style="24" customWidth="1"/>
    <col min="11015" max="11018" width="16.7109375" style="24" customWidth="1"/>
    <col min="11019" max="11020" width="5.42578125" style="24" customWidth="1"/>
    <col min="11021" max="11021" width="13.28515625" style="24" bestFit="1" customWidth="1"/>
    <col min="11022" max="11022" width="26.140625" style="24" bestFit="1" customWidth="1"/>
    <col min="11023" max="11023" width="11.5703125" style="24" bestFit="1" customWidth="1"/>
    <col min="11024" max="11024" width="11.7109375" style="24" bestFit="1" customWidth="1"/>
    <col min="11025" max="11025" width="9.42578125" style="24" bestFit="1" customWidth="1"/>
    <col min="11026" max="11026" width="14.42578125" style="24" bestFit="1" customWidth="1"/>
    <col min="11027" max="11265" width="11.42578125" style="24"/>
    <col min="11266" max="11266" width="3.5703125" style="24" customWidth="1"/>
    <col min="11267" max="11267" width="3.140625" style="24" customWidth="1"/>
    <col min="11268" max="11268" width="13.28515625" style="24" bestFit="1" customWidth="1"/>
    <col min="11269" max="11269" width="0" style="24" hidden="1" customWidth="1"/>
    <col min="11270" max="11270" width="17.7109375" style="24" customWidth="1"/>
    <col min="11271" max="11274" width="16.7109375" style="24" customWidth="1"/>
    <col min="11275" max="11276" width="5.42578125" style="24" customWidth="1"/>
    <col min="11277" max="11277" width="13.28515625" style="24" bestFit="1" customWidth="1"/>
    <col min="11278" max="11278" width="26.140625" style="24" bestFit="1" customWidth="1"/>
    <col min="11279" max="11279" width="11.5703125" style="24" bestFit="1" customWidth="1"/>
    <col min="11280" max="11280" width="11.7109375" style="24" bestFit="1" customWidth="1"/>
    <col min="11281" max="11281" width="9.42578125" style="24" bestFit="1" customWidth="1"/>
    <col min="11282" max="11282" width="14.42578125" style="24" bestFit="1" customWidth="1"/>
    <col min="11283" max="11521" width="11.42578125" style="24"/>
    <col min="11522" max="11522" width="3.5703125" style="24" customWidth="1"/>
    <col min="11523" max="11523" width="3.140625" style="24" customWidth="1"/>
    <col min="11524" max="11524" width="13.28515625" style="24" bestFit="1" customWidth="1"/>
    <col min="11525" max="11525" width="0" style="24" hidden="1" customWidth="1"/>
    <col min="11526" max="11526" width="17.7109375" style="24" customWidth="1"/>
    <col min="11527" max="11530" width="16.7109375" style="24" customWidth="1"/>
    <col min="11531" max="11532" width="5.42578125" style="24" customWidth="1"/>
    <col min="11533" max="11533" width="13.28515625" style="24" bestFit="1" customWidth="1"/>
    <col min="11534" max="11534" width="26.140625" style="24" bestFit="1" customWidth="1"/>
    <col min="11535" max="11535" width="11.5703125" style="24" bestFit="1" customWidth="1"/>
    <col min="11536" max="11536" width="11.7109375" style="24" bestFit="1" customWidth="1"/>
    <col min="11537" max="11537" width="9.42578125" style="24" bestFit="1" customWidth="1"/>
    <col min="11538" max="11538" width="14.42578125" style="24" bestFit="1" customWidth="1"/>
    <col min="11539" max="11777" width="11.42578125" style="24"/>
    <col min="11778" max="11778" width="3.5703125" style="24" customWidth="1"/>
    <col min="11779" max="11779" width="3.140625" style="24" customWidth="1"/>
    <col min="11780" max="11780" width="13.28515625" style="24" bestFit="1" customWidth="1"/>
    <col min="11781" max="11781" width="0" style="24" hidden="1" customWidth="1"/>
    <col min="11782" max="11782" width="17.7109375" style="24" customWidth="1"/>
    <col min="11783" max="11786" width="16.7109375" style="24" customWidth="1"/>
    <col min="11787" max="11788" width="5.42578125" style="24" customWidth="1"/>
    <col min="11789" max="11789" width="13.28515625" style="24" bestFit="1" customWidth="1"/>
    <col min="11790" max="11790" width="26.140625" style="24" bestFit="1" customWidth="1"/>
    <col min="11791" max="11791" width="11.5703125" style="24" bestFit="1" customWidth="1"/>
    <col min="11792" max="11792" width="11.7109375" style="24" bestFit="1" customWidth="1"/>
    <col min="11793" max="11793" width="9.42578125" style="24" bestFit="1" customWidth="1"/>
    <col min="11794" max="11794" width="14.42578125" style="24" bestFit="1" customWidth="1"/>
    <col min="11795" max="12033" width="11.42578125" style="24"/>
    <col min="12034" max="12034" width="3.5703125" style="24" customWidth="1"/>
    <col min="12035" max="12035" width="3.140625" style="24" customWidth="1"/>
    <col min="12036" max="12036" width="13.28515625" style="24" bestFit="1" customWidth="1"/>
    <col min="12037" max="12037" width="0" style="24" hidden="1" customWidth="1"/>
    <col min="12038" max="12038" width="17.7109375" style="24" customWidth="1"/>
    <col min="12039" max="12042" width="16.7109375" style="24" customWidth="1"/>
    <col min="12043" max="12044" width="5.42578125" style="24" customWidth="1"/>
    <col min="12045" max="12045" width="13.28515625" style="24" bestFit="1" customWidth="1"/>
    <col min="12046" max="12046" width="26.140625" style="24" bestFit="1" customWidth="1"/>
    <col min="12047" max="12047" width="11.5703125" style="24" bestFit="1" customWidth="1"/>
    <col min="12048" max="12048" width="11.7109375" style="24" bestFit="1" customWidth="1"/>
    <col min="12049" max="12049" width="9.42578125" style="24" bestFit="1" customWidth="1"/>
    <col min="12050" max="12050" width="14.42578125" style="24" bestFit="1" customWidth="1"/>
    <col min="12051" max="12289" width="11.42578125" style="24"/>
    <col min="12290" max="12290" width="3.5703125" style="24" customWidth="1"/>
    <col min="12291" max="12291" width="3.140625" style="24" customWidth="1"/>
    <col min="12292" max="12292" width="13.28515625" style="24" bestFit="1" customWidth="1"/>
    <col min="12293" max="12293" width="0" style="24" hidden="1" customWidth="1"/>
    <col min="12294" max="12294" width="17.7109375" style="24" customWidth="1"/>
    <col min="12295" max="12298" width="16.7109375" style="24" customWidth="1"/>
    <col min="12299" max="12300" width="5.42578125" style="24" customWidth="1"/>
    <col min="12301" max="12301" width="13.28515625" style="24" bestFit="1" customWidth="1"/>
    <col min="12302" max="12302" width="26.140625" style="24" bestFit="1" customWidth="1"/>
    <col min="12303" max="12303" width="11.5703125" style="24" bestFit="1" customWidth="1"/>
    <col min="12304" max="12304" width="11.7109375" style="24" bestFit="1" customWidth="1"/>
    <col min="12305" max="12305" width="9.42578125" style="24" bestFit="1" customWidth="1"/>
    <col min="12306" max="12306" width="14.42578125" style="24" bestFit="1" customWidth="1"/>
    <col min="12307" max="12545" width="11.42578125" style="24"/>
    <col min="12546" max="12546" width="3.5703125" style="24" customWidth="1"/>
    <col min="12547" max="12547" width="3.140625" style="24" customWidth="1"/>
    <col min="12548" max="12548" width="13.28515625" style="24" bestFit="1" customWidth="1"/>
    <col min="12549" max="12549" width="0" style="24" hidden="1" customWidth="1"/>
    <col min="12550" max="12550" width="17.7109375" style="24" customWidth="1"/>
    <col min="12551" max="12554" width="16.7109375" style="24" customWidth="1"/>
    <col min="12555" max="12556" width="5.42578125" style="24" customWidth="1"/>
    <col min="12557" max="12557" width="13.28515625" style="24" bestFit="1" customWidth="1"/>
    <col min="12558" max="12558" width="26.140625" style="24" bestFit="1" customWidth="1"/>
    <col min="12559" max="12559" width="11.5703125" style="24" bestFit="1" customWidth="1"/>
    <col min="12560" max="12560" width="11.7109375" style="24" bestFit="1" customWidth="1"/>
    <col min="12561" max="12561" width="9.42578125" style="24" bestFit="1" customWidth="1"/>
    <col min="12562" max="12562" width="14.42578125" style="24" bestFit="1" customWidth="1"/>
    <col min="12563" max="12801" width="11.42578125" style="24"/>
    <col min="12802" max="12802" width="3.5703125" style="24" customWidth="1"/>
    <col min="12803" max="12803" width="3.140625" style="24" customWidth="1"/>
    <col min="12804" max="12804" width="13.28515625" style="24" bestFit="1" customWidth="1"/>
    <col min="12805" max="12805" width="0" style="24" hidden="1" customWidth="1"/>
    <col min="12806" max="12806" width="17.7109375" style="24" customWidth="1"/>
    <col min="12807" max="12810" width="16.7109375" style="24" customWidth="1"/>
    <col min="12811" max="12812" width="5.42578125" style="24" customWidth="1"/>
    <col min="12813" max="12813" width="13.28515625" style="24" bestFit="1" customWidth="1"/>
    <col min="12814" max="12814" width="26.140625" style="24" bestFit="1" customWidth="1"/>
    <col min="12815" max="12815" width="11.5703125" style="24" bestFit="1" customWidth="1"/>
    <col min="12816" max="12816" width="11.7109375" style="24" bestFit="1" customWidth="1"/>
    <col min="12817" max="12817" width="9.42578125" style="24" bestFit="1" customWidth="1"/>
    <col min="12818" max="12818" width="14.42578125" style="24" bestFit="1" customWidth="1"/>
    <col min="12819" max="13057" width="11.42578125" style="24"/>
    <col min="13058" max="13058" width="3.5703125" style="24" customWidth="1"/>
    <col min="13059" max="13059" width="3.140625" style="24" customWidth="1"/>
    <col min="13060" max="13060" width="13.28515625" style="24" bestFit="1" customWidth="1"/>
    <col min="13061" max="13061" width="0" style="24" hidden="1" customWidth="1"/>
    <col min="13062" max="13062" width="17.7109375" style="24" customWidth="1"/>
    <col min="13063" max="13066" width="16.7109375" style="24" customWidth="1"/>
    <col min="13067" max="13068" width="5.42578125" style="24" customWidth="1"/>
    <col min="13069" max="13069" width="13.28515625" style="24" bestFit="1" customWidth="1"/>
    <col min="13070" max="13070" width="26.140625" style="24" bestFit="1" customWidth="1"/>
    <col min="13071" max="13071" width="11.5703125" style="24" bestFit="1" customWidth="1"/>
    <col min="13072" max="13072" width="11.7109375" style="24" bestFit="1" customWidth="1"/>
    <col min="13073" max="13073" width="9.42578125" style="24" bestFit="1" customWidth="1"/>
    <col min="13074" max="13074" width="14.42578125" style="24" bestFit="1" customWidth="1"/>
    <col min="13075" max="13313" width="11.42578125" style="24"/>
    <col min="13314" max="13314" width="3.5703125" style="24" customWidth="1"/>
    <col min="13315" max="13315" width="3.140625" style="24" customWidth="1"/>
    <col min="13316" max="13316" width="13.28515625" style="24" bestFit="1" customWidth="1"/>
    <col min="13317" max="13317" width="0" style="24" hidden="1" customWidth="1"/>
    <col min="13318" max="13318" width="17.7109375" style="24" customWidth="1"/>
    <col min="13319" max="13322" width="16.7109375" style="24" customWidth="1"/>
    <col min="13323" max="13324" width="5.42578125" style="24" customWidth="1"/>
    <col min="13325" max="13325" width="13.28515625" style="24" bestFit="1" customWidth="1"/>
    <col min="13326" max="13326" width="26.140625" style="24" bestFit="1" customWidth="1"/>
    <col min="13327" max="13327" width="11.5703125" style="24" bestFit="1" customWidth="1"/>
    <col min="13328" max="13328" width="11.7109375" style="24" bestFit="1" customWidth="1"/>
    <col min="13329" max="13329" width="9.42578125" style="24" bestFit="1" customWidth="1"/>
    <col min="13330" max="13330" width="14.42578125" style="24" bestFit="1" customWidth="1"/>
    <col min="13331" max="13569" width="11.42578125" style="24"/>
    <col min="13570" max="13570" width="3.5703125" style="24" customWidth="1"/>
    <col min="13571" max="13571" width="3.140625" style="24" customWidth="1"/>
    <col min="13572" max="13572" width="13.28515625" style="24" bestFit="1" customWidth="1"/>
    <col min="13573" max="13573" width="0" style="24" hidden="1" customWidth="1"/>
    <col min="13574" max="13574" width="17.7109375" style="24" customWidth="1"/>
    <col min="13575" max="13578" width="16.7109375" style="24" customWidth="1"/>
    <col min="13579" max="13580" width="5.42578125" style="24" customWidth="1"/>
    <col min="13581" max="13581" width="13.28515625" style="24" bestFit="1" customWidth="1"/>
    <col min="13582" max="13582" width="26.140625" style="24" bestFit="1" customWidth="1"/>
    <col min="13583" max="13583" width="11.5703125" style="24" bestFit="1" customWidth="1"/>
    <col min="13584" max="13584" width="11.7109375" style="24" bestFit="1" customWidth="1"/>
    <col min="13585" max="13585" width="9.42578125" style="24" bestFit="1" customWidth="1"/>
    <col min="13586" max="13586" width="14.42578125" style="24" bestFit="1" customWidth="1"/>
    <col min="13587" max="13825" width="11.42578125" style="24"/>
    <col min="13826" max="13826" width="3.5703125" style="24" customWidth="1"/>
    <col min="13827" max="13827" width="3.140625" style="24" customWidth="1"/>
    <col min="13828" max="13828" width="13.28515625" style="24" bestFit="1" customWidth="1"/>
    <col min="13829" max="13829" width="0" style="24" hidden="1" customWidth="1"/>
    <col min="13830" max="13830" width="17.7109375" style="24" customWidth="1"/>
    <col min="13831" max="13834" width="16.7109375" style="24" customWidth="1"/>
    <col min="13835" max="13836" width="5.42578125" style="24" customWidth="1"/>
    <col min="13837" max="13837" width="13.28515625" style="24" bestFit="1" customWidth="1"/>
    <col min="13838" max="13838" width="26.140625" style="24" bestFit="1" customWidth="1"/>
    <col min="13839" max="13839" width="11.5703125" style="24" bestFit="1" customWidth="1"/>
    <col min="13840" max="13840" width="11.7109375" style="24" bestFit="1" customWidth="1"/>
    <col min="13841" max="13841" width="9.42578125" style="24" bestFit="1" customWidth="1"/>
    <col min="13842" max="13842" width="14.42578125" style="24" bestFit="1" customWidth="1"/>
    <col min="13843" max="14081" width="11.42578125" style="24"/>
    <col min="14082" max="14082" width="3.5703125" style="24" customWidth="1"/>
    <col min="14083" max="14083" width="3.140625" style="24" customWidth="1"/>
    <col min="14084" max="14084" width="13.28515625" style="24" bestFit="1" customWidth="1"/>
    <col min="14085" max="14085" width="0" style="24" hidden="1" customWidth="1"/>
    <col min="14086" max="14086" width="17.7109375" style="24" customWidth="1"/>
    <col min="14087" max="14090" width="16.7109375" style="24" customWidth="1"/>
    <col min="14091" max="14092" width="5.42578125" style="24" customWidth="1"/>
    <col min="14093" max="14093" width="13.28515625" style="24" bestFit="1" customWidth="1"/>
    <col min="14094" max="14094" width="26.140625" style="24" bestFit="1" customWidth="1"/>
    <col min="14095" max="14095" width="11.5703125" style="24" bestFit="1" customWidth="1"/>
    <col min="14096" max="14096" width="11.7109375" style="24" bestFit="1" customWidth="1"/>
    <col min="14097" max="14097" width="9.42578125" style="24" bestFit="1" customWidth="1"/>
    <col min="14098" max="14098" width="14.42578125" style="24" bestFit="1" customWidth="1"/>
    <col min="14099" max="14337" width="11.42578125" style="24"/>
    <col min="14338" max="14338" width="3.5703125" style="24" customWidth="1"/>
    <col min="14339" max="14339" width="3.140625" style="24" customWidth="1"/>
    <col min="14340" max="14340" width="13.28515625" style="24" bestFit="1" customWidth="1"/>
    <col min="14341" max="14341" width="0" style="24" hidden="1" customWidth="1"/>
    <col min="14342" max="14342" width="17.7109375" style="24" customWidth="1"/>
    <col min="14343" max="14346" width="16.7109375" style="24" customWidth="1"/>
    <col min="14347" max="14348" width="5.42578125" style="24" customWidth="1"/>
    <col min="14349" max="14349" width="13.28515625" style="24" bestFit="1" customWidth="1"/>
    <col min="14350" max="14350" width="26.140625" style="24" bestFit="1" customWidth="1"/>
    <col min="14351" max="14351" width="11.5703125" style="24" bestFit="1" customWidth="1"/>
    <col min="14352" max="14352" width="11.7109375" style="24" bestFit="1" customWidth="1"/>
    <col min="14353" max="14353" width="9.42578125" style="24" bestFit="1" customWidth="1"/>
    <col min="14354" max="14354" width="14.42578125" style="24" bestFit="1" customWidth="1"/>
    <col min="14355" max="14593" width="11.42578125" style="24"/>
    <col min="14594" max="14594" width="3.5703125" style="24" customWidth="1"/>
    <col min="14595" max="14595" width="3.140625" style="24" customWidth="1"/>
    <col min="14596" max="14596" width="13.28515625" style="24" bestFit="1" customWidth="1"/>
    <col min="14597" max="14597" width="0" style="24" hidden="1" customWidth="1"/>
    <col min="14598" max="14598" width="17.7109375" style="24" customWidth="1"/>
    <col min="14599" max="14602" width="16.7109375" style="24" customWidth="1"/>
    <col min="14603" max="14604" width="5.42578125" style="24" customWidth="1"/>
    <col min="14605" max="14605" width="13.28515625" style="24" bestFit="1" customWidth="1"/>
    <col min="14606" max="14606" width="26.140625" style="24" bestFit="1" customWidth="1"/>
    <col min="14607" max="14607" width="11.5703125" style="24" bestFit="1" customWidth="1"/>
    <col min="14608" max="14608" width="11.7109375" style="24" bestFit="1" customWidth="1"/>
    <col min="14609" max="14609" width="9.42578125" style="24" bestFit="1" customWidth="1"/>
    <col min="14610" max="14610" width="14.42578125" style="24" bestFit="1" customWidth="1"/>
    <col min="14611" max="14849" width="11.42578125" style="24"/>
    <col min="14850" max="14850" width="3.5703125" style="24" customWidth="1"/>
    <col min="14851" max="14851" width="3.140625" style="24" customWidth="1"/>
    <col min="14852" max="14852" width="13.28515625" style="24" bestFit="1" customWidth="1"/>
    <col min="14853" max="14853" width="0" style="24" hidden="1" customWidth="1"/>
    <col min="14854" max="14854" width="17.7109375" style="24" customWidth="1"/>
    <col min="14855" max="14858" width="16.7109375" style="24" customWidth="1"/>
    <col min="14859" max="14860" width="5.42578125" style="24" customWidth="1"/>
    <col min="14861" max="14861" width="13.28515625" style="24" bestFit="1" customWidth="1"/>
    <col min="14862" max="14862" width="26.140625" style="24" bestFit="1" customWidth="1"/>
    <col min="14863" max="14863" width="11.5703125" style="24" bestFit="1" customWidth="1"/>
    <col min="14864" max="14864" width="11.7109375" style="24" bestFit="1" customWidth="1"/>
    <col min="14865" max="14865" width="9.42578125" style="24" bestFit="1" customWidth="1"/>
    <col min="14866" max="14866" width="14.42578125" style="24" bestFit="1" customWidth="1"/>
    <col min="14867" max="15105" width="11.42578125" style="24"/>
    <col min="15106" max="15106" width="3.5703125" style="24" customWidth="1"/>
    <col min="15107" max="15107" width="3.140625" style="24" customWidth="1"/>
    <col min="15108" max="15108" width="13.28515625" style="24" bestFit="1" customWidth="1"/>
    <col min="15109" max="15109" width="0" style="24" hidden="1" customWidth="1"/>
    <col min="15110" max="15110" width="17.7109375" style="24" customWidth="1"/>
    <col min="15111" max="15114" width="16.7109375" style="24" customWidth="1"/>
    <col min="15115" max="15116" width="5.42578125" style="24" customWidth="1"/>
    <col min="15117" max="15117" width="13.28515625" style="24" bestFit="1" customWidth="1"/>
    <col min="15118" max="15118" width="26.140625" style="24" bestFit="1" customWidth="1"/>
    <col min="15119" max="15119" width="11.5703125" style="24" bestFit="1" customWidth="1"/>
    <col min="15120" max="15120" width="11.7109375" style="24" bestFit="1" customWidth="1"/>
    <col min="15121" max="15121" width="9.42578125" style="24" bestFit="1" customWidth="1"/>
    <col min="15122" max="15122" width="14.42578125" style="24" bestFit="1" customWidth="1"/>
    <col min="15123" max="15361" width="11.42578125" style="24"/>
    <col min="15362" max="15362" width="3.5703125" style="24" customWidth="1"/>
    <col min="15363" max="15363" width="3.140625" style="24" customWidth="1"/>
    <col min="15364" max="15364" width="13.28515625" style="24" bestFit="1" customWidth="1"/>
    <col min="15365" max="15365" width="0" style="24" hidden="1" customWidth="1"/>
    <col min="15366" max="15366" width="17.7109375" style="24" customWidth="1"/>
    <col min="15367" max="15370" width="16.7109375" style="24" customWidth="1"/>
    <col min="15371" max="15372" width="5.42578125" style="24" customWidth="1"/>
    <col min="15373" max="15373" width="13.28515625" style="24" bestFit="1" customWidth="1"/>
    <col min="15374" max="15374" width="26.140625" style="24" bestFit="1" customWidth="1"/>
    <col min="15375" max="15375" width="11.5703125" style="24" bestFit="1" customWidth="1"/>
    <col min="15376" max="15376" width="11.7109375" style="24" bestFit="1" customWidth="1"/>
    <col min="15377" max="15377" width="9.42578125" style="24" bestFit="1" customWidth="1"/>
    <col min="15378" max="15378" width="14.42578125" style="24" bestFit="1" customWidth="1"/>
    <col min="15379" max="15617" width="11.42578125" style="24"/>
    <col min="15618" max="15618" width="3.5703125" style="24" customWidth="1"/>
    <col min="15619" max="15619" width="3.140625" style="24" customWidth="1"/>
    <col min="15620" max="15620" width="13.28515625" style="24" bestFit="1" customWidth="1"/>
    <col min="15621" max="15621" width="0" style="24" hidden="1" customWidth="1"/>
    <col min="15622" max="15622" width="17.7109375" style="24" customWidth="1"/>
    <col min="15623" max="15626" width="16.7109375" style="24" customWidth="1"/>
    <col min="15627" max="15628" width="5.42578125" style="24" customWidth="1"/>
    <col min="15629" max="15629" width="13.28515625" style="24" bestFit="1" customWidth="1"/>
    <col min="15630" max="15630" width="26.140625" style="24" bestFit="1" customWidth="1"/>
    <col min="15631" max="15631" width="11.5703125" style="24" bestFit="1" customWidth="1"/>
    <col min="15632" max="15632" width="11.7109375" style="24" bestFit="1" customWidth="1"/>
    <col min="15633" max="15633" width="9.42578125" style="24" bestFit="1" customWidth="1"/>
    <col min="15634" max="15634" width="14.42578125" style="24" bestFit="1" customWidth="1"/>
    <col min="15635" max="15873" width="11.42578125" style="24"/>
    <col min="15874" max="15874" width="3.5703125" style="24" customWidth="1"/>
    <col min="15875" max="15875" width="3.140625" style="24" customWidth="1"/>
    <col min="15876" max="15876" width="13.28515625" style="24" bestFit="1" customWidth="1"/>
    <col min="15877" max="15877" width="0" style="24" hidden="1" customWidth="1"/>
    <col min="15878" max="15878" width="17.7109375" style="24" customWidth="1"/>
    <col min="15879" max="15882" width="16.7109375" style="24" customWidth="1"/>
    <col min="15883" max="15884" width="5.42578125" style="24" customWidth="1"/>
    <col min="15885" max="15885" width="13.28515625" style="24" bestFit="1" customWidth="1"/>
    <col min="15886" max="15886" width="26.140625" style="24" bestFit="1" customWidth="1"/>
    <col min="15887" max="15887" width="11.5703125" style="24" bestFit="1" customWidth="1"/>
    <col min="15888" max="15888" width="11.7109375" style="24" bestFit="1" customWidth="1"/>
    <col min="15889" max="15889" width="9.42578125" style="24" bestFit="1" customWidth="1"/>
    <col min="15890" max="15890" width="14.42578125" style="24" bestFit="1" customWidth="1"/>
    <col min="15891" max="16129" width="11.42578125" style="24"/>
    <col min="16130" max="16130" width="3.5703125" style="24" customWidth="1"/>
    <col min="16131" max="16131" width="3.140625" style="24" customWidth="1"/>
    <col min="16132" max="16132" width="13.28515625" style="24" bestFit="1" customWidth="1"/>
    <col min="16133" max="16133" width="0" style="24" hidden="1" customWidth="1"/>
    <col min="16134" max="16134" width="17.7109375" style="24" customWidth="1"/>
    <col min="16135" max="16138" width="16.7109375" style="24" customWidth="1"/>
    <col min="16139" max="16140" width="5.42578125" style="24" customWidth="1"/>
    <col min="16141" max="16141" width="13.28515625" style="24" bestFit="1" customWidth="1"/>
    <col min="16142" max="16142" width="26.140625" style="24" bestFit="1" customWidth="1"/>
    <col min="16143" max="16143" width="11.5703125" style="24" bestFit="1" customWidth="1"/>
    <col min="16144" max="16144" width="11.7109375" style="24" bestFit="1" customWidth="1"/>
    <col min="16145" max="16145" width="9.42578125" style="24" bestFit="1" customWidth="1"/>
    <col min="16146" max="16146" width="14.42578125" style="24" bestFit="1" customWidth="1"/>
    <col min="16147" max="16384" width="11.42578125" style="24"/>
  </cols>
  <sheetData>
    <row r="1" spans="1:38" ht="15" x14ac:dyDescent="0.25">
      <c r="C1" s="152"/>
      <c r="D1" s="152"/>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row>
    <row r="2" spans="1:38" ht="15" x14ac:dyDescent="0.25">
      <c r="C2" s="152" t="s">
        <v>448</v>
      </c>
      <c r="D2" s="152"/>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row>
    <row r="3" spans="1:38" x14ac:dyDescent="0.2">
      <c r="C3" s="70"/>
      <c r="D3" s="70"/>
      <c r="E3" s="70"/>
      <c r="F3" s="70"/>
      <c r="G3" s="70"/>
      <c r="H3" s="70"/>
      <c r="I3" s="70"/>
      <c r="J3" s="154"/>
      <c r="K3" s="154"/>
      <c r="L3" s="29"/>
      <c r="M3" s="70"/>
      <c r="N3" s="70"/>
      <c r="O3" s="70"/>
      <c r="P3" s="70"/>
      <c r="Q3" s="70"/>
      <c r="R3" s="70"/>
      <c r="S3" s="150"/>
    </row>
    <row r="4" spans="1:38" ht="21" customHeight="1" x14ac:dyDescent="0.2">
      <c r="C4" s="155" t="s">
        <v>117</v>
      </c>
      <c r="D4" s="155"/>
      <c r="E4" s="155"/>
      <c r="F4" s="155"/>
      <c r="G4" s="155"/>
      <c r="H4" s="155"/>
      <c r="I4" s="155"/>
      <c r="J4" s="154"/>
      <c r="K4" s="154"/>
      <c r="L4" s="29"/>
      <c r="M4" s="155" t="s">
        <v>118</v>
      </c>
      <c r="N4" s="155"/>
      <c r="O4" s="155"/>
      <c r="P4" s="155"/>
      <c r="Q4" s="155"/>
      <c r="R4" s="155"/>
      <c r="S4" s="150"/>
    </row>
    <row r="5" spans="1:38" ht="30" customHeight="1" x14ac:dyDescent="0.2">
      <c r="A5" s="148" t="s">
        <v>217</v>
      </c>
      <c r="C5" s="56"/>
      <c r="D5" s="57" t="s">
        <v>215</v>
      </c>
      <c r="E5" s="57" t="s">
        <v>221</v>
      </c>
      <c r="F5" s="57" t="s">
        <v>222</v>
      </c>
      <c r="G5" s="57" t="s">
        <v>223</v>
      </c>
      <c r="H5" s="57" t="s">
        <v>224</v>
      </c>
      <c r="I5" s="57" t="s">
        <v>225</v>
      </c>
      <c r="J5" s="150"/>
      <c r="K5" s="148" t="s">
        <v>217</v>
      </c>
      <c r="L5" s="69"/>
      <c r="M5" s="56"/>
      <c r="N5" s="57" t="s">
        <v>221</v>
      </c>
      <c r="O5" s="57" t="s">
        <v>222</v>
      </c>
      <c r="P5" s="57" t="s">
        <v>223</v>
      </c>
      <c r="Q5" s="57" t="s">
        <v>224</v>
      </c>
      <c r="R5" s="57" t="s">
        <v>225</v>
      </c>
      <c r="S5" s="150"/>
    </row>
    <row r="6" spans="1:38" ht="15" customHeight="1" x14ac:dyDescent="0.2">
      <c r="A6" s="148"/>
      <c r="C6" s="149" t="s">
        <v>226</v>
      </c>
      <c r="D6" s="58"/>
      <c r="E6" s="63" t="s">
        <v>227</v>
      </c>
      <c r="F6" s="63" t="s">
        <v>227</v>
      </c>
      <c r="G6" s="64" t="s">
        <v>216</v>
      </c>
      <c r="H6" s="65" t="s">
        <v>218</v>
      </c>
      <c r="I6" s="65" t="s">
        <v>218</v>
      </c>
      <c r="J6" s="150"/>
      <c r="K6" s="148"/>
      <c r="L6" s="69"/>
      <c r="M6" s="149" t="s">
        <v>226</v>
      </c>
      <c r="N6" s="63" t="s">
        <v>227</v>
      </c>
      <c r="O6" s="63" t="s">
        <v>227</v>
      </c>
      <c r="P6" s="64" t="s">
        <v>216</v>
      </c>
      <c r="Q6" s="65" t="s">
        <v>218</v>
      </c>
      <c r="R6" s="65" t="s">
        <v>218</v>
      </c>
      <c r="S6" s="150"/>
    </row>
    <row r="7" spans="1:38" ht="15" x14ac:dyDescent="0.2">
      <c r="A7" s="148"/>
      <c r="C7" s="149"/>
      <c r="D7" s="58"/>
      <c r="E7" s="59"/>
      <c r="F7" s="59"/>
      <c r="G7" s="60">
        <v>3</v>
      </c>
      <c r="H7" s="61">
        <v>4</v>
      </c>
      <c r="I7" s="61"/>
      <c r="J7" s="150"/>
      <c r="K7" s="148"/>
      <c r="L7" s="69"/>
      <c r="M7" s="149"/>
      <c r="N7" s="59"/>
      <c r="O7" s="59">
        <v>4</v>
      </c>
      <c r="P7" s="60">
        <v>12</v>
      </c>
      <c r="Q7" s="61">
        <v>1</v>
      </c>
      <c r="R7" s="61"/>
      <c r="S7" s="150"/>
    </row>
    <row r="8" spans="1:38" ht="15" x14ac:dyDescent="0.2">
      <c r="A8" s="148"/>
      <c r="C8" s="149" t="s">
        <v>228</v>
      </c>
      <c r="D8" s="58"/>
      <c r="E8" s="63" t="s">
        <v>227</v>
      </c>
      <c r="F8" s="63" t="s">
        <v>227</v>
      </c>
      <c r="G8" s="64" t="s">
        <v>216</v>
      </c>
      <c r="H8" s="65" t="s">
        <v>218</v>
      </c>
      <c r="I8" s="67" t="s">
        <v>229</v>
      </c>
      <c r="J8" s="150"/>
      <c r="K8" s="148"/>
      <c r="L8" s="69"/>
      <c r="M8" s="149" t="s">
        <v>228</v>
      </c>
      <c r="N8" s="63" t="s">
        <v>227</v>
      </c>
      <c r="O8" s="63" t="s">
        <v>227</v>
      </c>
      <c r="P8" s="64" t="s">
        <v>216</v>
      </c>
      <c r="Q8" s="65" t="s">
        <v>218</v>
      </c>
      <c r="R8" s="67" t="s">
        <v>229</v>
      </c>
      <c r="S8" s="150"/>
    </row>
    <row r="9" spans="1:38" ht="15" x14ac:dyDescent="0.2">
      <c r="A9" s="148"/>
      <c r="C9" s="149"/>
      <c r="D9" s="58"/>
      <c r="E9" s="59"/>
      <c r="F9" s="59">
        <v>2</v>
      </c>
      <c r="G9" s="60">
        <v>6</v>
      </c>
      <c r="H9" s="61">
        <v>6</v>
      </c>
      <c r="I9" s="62"/>
      <c r="J9" s="150"/>
      <c r="K9" s="148"/>
      <c r="L9" s="69"/>
      <c r="M9" s="149"/>
      <c r="N9" s="59"/>
      <c r="O9" s="59">
        <v>6</v>
      </c>
      <c r="P9" s="60">
        <v>14</v>
      </c>
      <c r="Q9" s="61">
        <v>4</v>
      </c>
      <c r="R9" s="62"/>
      <c r="S9" s="150"/>
    </row>
    <row r="10" spans="1:38" ht="15" x14ac:dyDescent="0.2">
      <c r="A10" s="148"/>
      <c r="C10" s="149" t="s">
        <v>230</v>
      </c>
      <c r="D10" s="58"/>
      <c r="E10" s="63" t="s">
        <v>227</v>
      </c>
      <c r="F10" s="64" t="s">
        <v>216</v>
      </c>
      <c r="G10" s="65" t="s">
        <v>218</v>
      </c>
      <c r="H10" s="67" t="s">
        <v>229</v>
      </c>
      <c r="I10" s="67" t="s">
        <v>229</v>
      </c>
      <c r="J10" s="150"/>
      <c r="K10" s="148"/>
      <c r="L10" s="69"/>
      <c r="M10" s="149" t="s">
        <v>230</v>
      </c>
      <c r="N10" s="63" t="s">
        <v>227</v>
      </c>
      <c r="O10" s="64" t="s">
        <v>216</v>
      </c>
      <c r="P10" s="65" t="s">
        <v>218</v>
      </c>
      <c r="Q10" s="67" t="s">
        <v>229</v>
      </c>
      <c r="R10" s="67" t="s">
        <v>229</v>
      </c>
      <c r="S10" s="150"/>
    </row>
    <row r="11" spans="1:38" ht="15" x14ac:dyDescent="0.2">
      <c r="A11" s="148"/>
      <c r="C11" s="149"/>
      <c r="D11" s="58"/>
      <c r="E11" s="59"/>
      <c r="F11" s="60">
        <v>1</v>
      </c>
      <c r="G11" s="61">
        <v>11</v>
      </c>
      <c r="H11" s="62">
        <v>6</v>
      </c>
      <c r="I11" s="62">
        <v>2</v>
      </c>
      <c r="J11" s="150"/>
      <c r="K11" s="148"/>
      <c r="L11" s="69"/>
      <c r="M11" s="149"/>
      <c r="N11" s="66"/>
      <c r="O11" s="60"/>
      <c r="P11" s="61">
        <v>1</v>
      </c>
      <c r="Q11" s="62">
        <v>1</v>
      </c>
      <c r="R11" s="62"/>
      <c r="S11" s="150"/>
    </row>
    <row r="12" spans="1:38" ht="15" x14ac:dyDescent="0.2">
      <c r="A12" s="148"/>
      <c r="C12" s="149" t="s">
        <v>231</v>
      </c>
      <c r="D12" s="58"/>
      <c r="E12" s="64" t="s">
        <v>216</v>
      </c>
      <c r="F12" s="65" t="s">
        <v>218</v>
      </c>
      <c r="G12" s="65" t="s">
        <v>218</v>
      </c>
      <c r="H12" s="67" t="s">
        <v>229</v>
      </c>
      <c r="I12" s="67" t="s">
        <v>229</v>
      </c>
      <c r="J12" s="150"/>
      <c r="K12" s="148"/>
      <c r="L12" s="69"/>
      <c r="M12" s="149" t="s">
        <v>231</v>
      </c>
      <c r="N12" s="64" t="s">
        <v>216</v>
      </c>
      <c r="O12" s="65" t="s">
        <v>218</v>
      </c>
      <c r="P12" s="65" t="s">
        <v>218</v>
      </c>
      <c r="Q12" s="67" t="s">
        <v>229</v>
      </c>
      <c r="R12" s="67" t="s">
        <v>229</v>
      </c>
      <c r="S12" s="150"/>
    </row>
    <row r="13" spans="1:38" ht="15" x14ac:dyDescent="0.2">
      <c r="A13" s="148"/>
      <c r="C13" s="149"/>
      <c r="D13" s="58"/>
      <c r="E13" s="60"/>
      <c r="F13" s="61"/>
      <c r="G13" s="61">
        <v>2</v>
      </c>
      <c r="H13" s="62">
        <v>1</v>
      </c>
      <c r="I13" s="62"/>
      <c r="J13" s="150"/>
      <c r="K13" s="148"/>
      <c r="L13" s="69"/>
      <c r="M13" s="149"/>
      <c r="N13" s="60"/>
      <c r="O13" s="61">
        <v>1</v>
      </c>
      <c r="P13" s="61"/>
      <c r="Q13" s="62"/>
      <c r="R13" s="62"/>
      <c r="S13" s="150"/>
    </row>
    <row r="14" spans="1:38" ht="15" x14ac:dyDescent="0.2">
      <c r="A14" s="148"/>
      <c r="C14" s="149" t="s">
        <v>232</v>
      </c>
      <c r="D14" s="58"/>
      <c r="E14" s="65" t="s">
        <v>218</v>
      </c>
      <c r="F14" s="65" t="s">
        <v>218</v>
      </c>
      <c r="G14" s="67" t="s">
        <v>229</v>
      </c>
      <c r="H14" s="67" t="s">
        <v>229</v>
      </c>
      <c r="I14" s="67" t="s">
        <v>229</v>
      </c>
      <c r="J14" s="150"/>
      <c r="K14" s="148"/>
      <c r="L14" s="69"/>
      <c r="M14" s="149" t="s">
        <v>232</v>
      </c>
      <c r="N14" s="65" t="s">
        <v>218</v>
      </c>
      <c r="O14" s="65" t="s">
        <v>218</v>
      </c>
      <c r="P14" s="67" t="s">
        <v>229</v>
      </c>
      <c r="Q14" s="67" t="s">
        <v>229</v>
      </c>
      <c r="R14" s="67" t="s">
        <v>229</v>
      </c>
      <c r="S14" s="150"/>
    </row>
    <row r="15" spans="1:38" ht="15" x14ac:dyDescent="0.2">
      <c r="A15" s="148"/>
      <c r="C15" s="149"/>
      <c r="D15" s="58"/>
      <c r="E15" s="61"/>
      <c r="F15" s="61"/>
      <c r="G15" s="62"/>
      <c r="H15" s="62"/>
      <c r="I15" s="62"/>
      <c r="J15" s="150"/>
      <c r="K15" s="148"/>
      <c r="L15" s="69"/>
      <c r="M15" s="149"/>
      <c r="N15" s="61"/>
      <c r="O15" s="61"/>
      <c r="P15" s="62"/>
      <c r="Q15" s="62"/>
      <c r="R15" s="62"/>
      <c r="S15" s="150"/>
    </row>
    <row r="16" spans="1:38" x14ac:dyDescent="0.2">
      <c r="J16" s="150"/>
      <c r="K16" s="68"/>
      <c r="L16" s="68"/>
      <c r="M16" s="150"/>
      <c r="N16" s="150"/>
      <c r="O16" s="150"/>
      <c r="P16" s="150"/>
      <c r="Q16" s="150"/>
      <c r="R16" s="150"/>
      <c r="S16" s="150"/>
    </row>
    <row r="17" spans="3:19" ht="18" x14ac:dyDescent="0.2">
      <c r="C17" s="151" t="s">
        <v>219</v>
      </c>
      <c r="D17" s="151"/>
      <c r="E17" s="151"/>
      <c r="F17" s="151"/>
      <c r="G17" s="151"/>
      <c r="H17" s="151"/>
      <c r="I17" s="151"/>
      <c r="J17" s="150"/>
      <c r="K17" s="68"/>
      <c r="L17" s="68"/>
      <c r="M17" s="151" t="s">
        <v>219</v>
      </c>
      <c r="N17" s="151"/>
      <c r="O17" s="151"/>
      <c r="P17" s="151"/>
      <c r="Q17" s="151"/>
      <c r="R17" s="151"/>
      <c r="S17" s="150"/>
    </row>
    <row r="19" spans="3:19" x14ac:dyDescent="0.2">
      <c r="N19" s="73" t="s">
        <v>220</v>
      </c>
      <c r="O19" s="71">
        <f>(O7+O9)/44</f>
        <v>0.22727272727272727</v>
      </c>
    </row>
    <row r="20" spans="3:19" x14ac:dyDescent="0.2">
      <c r="E20" s="73" t="s">
        <v>220</v>
      </c>
      <c r="F20" s="71">
        <f>+F9/44</f>
        <v>4.5454545454545456E-2</v>
      </c>
      <c r="N20" s="73" t="s">
        <v>17</v>
      </c>
      <c r="O20" s="71">
        <f>(P7+P9)/44</f>
        <v>0.59090909090909094</v>
      </c>
    </row>
    <row r="21" spans="3:19" x14ac:dyDescent="0.2">
      <c r="E21" s="73" t="s">
        <v>17</v>
      </c>
      <c r="F21" s="71">
        <f>(+G7+F11+G9)/44</f>
        <v>0.22727272727272727</v>
      </c>
      <c r="N21" s="73" t="s">
        <v>0</v>
      </c>
      <c r="O21" s="71">
        <f>(+O13+Q7+Q9+P11)/44</f>
        <v>0.15909090909090909</v>
      </c>
    </row>
    <row r="22" spans="3:19" x14ac:dyDescent="0.2">
      <c r="E22" s="73" t="s">
        <v>0</v>
      </c>
      <c r="F22" s="71">
        <f>(+H7+G11+G13+H9)/44</f>
        <v>0.52272727272727271</v>
      </c>
      <c r="N22" s="73" t="s">
        <v>2</v>
      </c>
      <c r="O22" s="71">
        <f>(Q11+R11+R9)/44</f>
        <v>2.2727272727272728E-2</v>
      </c>
    </row>
    <row r="23" spans="3:19" x14ac:dyDescent="0.2">
      <c r="E23" s="73" t="s">
        <v>2</v>
      </c>
      <c r="F23" s="71">
        <f>(+H11+I11+H13+I13+H15)/44</f>
        <v>0.20454545454545456</v>
      </c>
      <c r="P23" s="71"/>
    </row>
    <row r="24" spans="3:19" x14ac:dyDescent="0.2">
      <c r="P24" s="71"/>
    </row>
    <row r="25" spans="3:19" x14ac:dyDescent="0.2">
      <c r="P25" s="71"/>
    </row>
    <row r="26" spans="3:19" x14ac:dyDescent="0.2">
      <c r="P26" s="71"/>
    </row>
  </sheetData>
  <mergeCells count="24">
    <mergeCell ref="S5:S17"/>
    <mergeCell ref="C6:C7"/>
    <mergeCell ref="C1:AL1"/>
    <mergeCell ref="C2:AL2"/>
    <mergeCell ref="J3:J4"/>
    <mergeCell ref="K3:K4"/>
    <mergeCell ref="S3:S4"/>
    <mergeCell ref="C4:I4"/>
    <mergeCell ref="M4:R4"/>
    <mergeCell ref="A5:A15"/>
    <mergeCell ref="K5:K15"/>
    <mergeCell ref="M14:M15"/>
    <mergeCell ref="M16:R16"/>
    <mergeCell ref="C17:I17"/>
    <mergeCell ref="M17:R17"/>
    <mergeCell ref="C14:C15"/>
    <mergeCell ref="M10:M11"/>
    <mergeCell ref="C12:C13"/>
    <mergeCell ref="M12:M13"/>
    <mergeCell ref="C10:C11"/>
    <mergeCell ref="M6:M7"/>
    <mergeCell ref="C8:C9"/>
    <mergeCell ref="M8:M9"/>
    <mergeCell ref="J5:J17"/>
  </mergeCells>
  <pageMargins left="0.70866141732283472" right="0.70866141732283472" top="0.74803149606299213" bottom="0.74803149606299213" header="0.31496062992125984" footer="0.31496062992125984"/>
  <pageSetup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10"/>
  <sheetViews>
    <sheetView view="pageBreakPreview" zoomScaleNormal="100" zoomScaleSheetLayoutView="100" workbookViewId="0">
      <selection activeCell="D8" sqref="D8"/>
    </sheetView>
  </sheetViews>
  <sheetFormatPr baseColWidth="10" defaultRowHeight="14.25" x14ac:dyDescent="0.2"/>
  <cols>
    <col min="1" max="1" width="11.42578125" style="24"/>
    <col min="2" max="2" width="29.42578125" style="24" customWidth="1"/>
    <col min="3" max="3" width="19.7109375" style="24" customWidth="1"/>
    <col min="4" max="4" width="22.7109375" style="24" customWidth="1"/>
    <col min="5" max="5" width="24.5703125" style="24" customWidth="1"/>
    <col min="6" max="6" width="24.28515625" style="24" customWidth="1"/>
    <col min="7" max="7" width="14.5703125" style="24" customWidth="1"/>
    <col min="8" max="8" width="17.42578125" style="24" customWidth="1"/>
    <col min="9" max="10" width="12.5703125" style="27" customWidth="1"/>
    <col min="11" max="16384" width="11.42578125" style="24"/>
  </cols>
  <sheetData>
    <row r="1" spans="1:10" ht="34.5" customHeight="1" thickTop="1" thickBot="1" x14ac:dyDescent="0.25">
      <c r="A1" s="158"/>
      <c r="B1" s="158"/>
      <c r="C1" s="156" t="s">
        <v>21</v>
      </c>
      <c r="D1" s="156"/>
      <c r="E1" s="156"/>
      <c r="F1" s="156"/>
      <c r="G1" s="156"/>
      <c r="H1" s="156"/>
      <c r="I1" s="156"/>
      <c r="J1" s="156"/>
    </row>
    <row r="2" spans="1:10" ht="34.5" customHeight="1" thickTop="1" thickBot="1" x14ac:dyDescent="0.25">
      <c r="A2" s="159"/>
      <c r="B2" s="159"/>
      <c r="C2" s="157" t="s">
        <v>22</v>
      </c>
      <c r="D2" s="157"/>
      <c r="E2" s="157"/>
      <c r="F2" s="157"/>
      <c r="G2" s="157"/>
      <c r="H2" s="157"/>
      <c r="I2" s="157"/>
      <c r="J2" s="157"/>
    </row>
    <row r="3" spans="1:10" ht="43.5" customHeight="1" thickTop="1" thickBot="1" x14ac:dyDescent="0.25">
      <c r="A3" s="160" t="s">
        <v>204</v>
      </c>
      <c r="B3" s="162" t="s">
        <v>205</v>
      </c>
      <c r="C3" s="165" t="s">
        <v>203</v>
      </c>
      <c r="D3" s="165" t="s">
        <v>202</v>
      </c>
      <c r="E3" s="165" t="s">
        <v>201</v>
      </c>
      <c r="F3" s="165" t="s">
        <v>206</v>
      </c>
      <c r="G3" s="165" t="s">
        <v>199</v>
      </c>
      <c r="H3" s="165" t="s">
        <v>198</v>
      </c>
      <c r="I3" s="147" t="s">
        <v>200</v>
      </c>
      <c r="J3" s="147"/>
    </row>
    <row r="4" spans="1:10" ht="15.75" thickTop="1" thickBot="1" x14ac:dyDescent="0.25">
      <c r="A4" s="161"/>
      <c r="B4" s="163"/>
      <c r="C4" s="166"/>
      <c r="D4" s="166"/>
      <c r="E4" s="166"/>
      <c r="F4" s="166"/>
      <c r="G4" s="166"/>
      <c r="H4" s="166"/>
      <c r="I4" s="25" t="s">
        <v>23</v>
      </c>
      <c r="J4" s="25" t="s">
        <v>24</v>
      </c>
    </row>
    <row r="5" spans="1:10" ht="15.75" thickTop="1" thickBot="1" x14ac:dyDescent="0.25">
      <c r="A5" s="161"/>
      <c r="B5" s="164"/>
      <c r="C5" s="166"/>
      <c r="D5" s="166"/>
      <c r="E5" s="166"/>
      <c r="F5" s="166"/>
      <c r="G5" s="166"/>
      <c r="H5" s="166"/>
      <c r="I5" s="26" t="s">
        <v>25</v>
      </c>
      <c r="J5" s="26" t="s">
        <v>25</v>
      </c>
    </row>
    <row r="6" spans="1:10" ht="84" customHeight="1" x14ac:dyDescent="0.2">
      <c r="A6" s="50">
        <v>1</v>
      </c>
      <c r="B6" s="40" t="s">
        <v>26</v>
      </c>
      <c r="C6" s="36" t="s">
        <v>27</v>
      </c>
      <c r="D6" s="37" t="s">
        <v>28</v>
      </c>
      <c r="E6" s="37" t="s">
        <v>29</v>
      </c>
      <c r="F6" s="37" t="s">
        <v>91</v>
      </c>
      <c r="G6" s="37" t="s">
        <v>92</v>
      </c>
      <c r="H6" s="36" t="s">
        <v>110</v>
      </c>
      <c r="I6" s="46">
        <v>44622</v>
      </c>
      <c r="J6" s="46">
        <v>44926</v>
      </c>
    </row>
    <row r="7" spans="1:10" ht="56.25" x14ac:dyDescent="0.2">
      <c r="A7" s="49">
        <v>2</v>
      </c>
      <c r="B7" s="43" t="s">
        <v>150</v>
      </c>
      <c r="C7" s="44" t="s">
        <v>27</v>
      </c>
      <c r="D7" s="45" t="s">
        <v>154</v>
      </c>
      <c r="E7" s="45" t="s">
        <v>153</v>
      </c>
      <c r="F7" s="45" t="s">
        <v>391</v>
      </c>
      <c r="G7" s="45" t="s">
        <v>156</v>
      </c>
      <c r="H7" s="44" t="s">
        <v>235</v>
      </c>
      <c r="I7" s="46">
        <v>44622</v>
      </c>
      <c r="J7" s="46">
        <v>44926</v>
      </c>
    </row>
    <row r="8" spans="1:10" ht="73.5" customHeight="1" x14ac:dyDescent="0.2">
      <c r="A8" s="51">
        <v>3</v>
      </c>
      <c r="B8" s="43" t="s">
        <v>151</v>
      </c>
      <c r="C8" s="44" t="s">
        <v>27</v>
      </c>
      <c r="D8" s="45" t="s">
        <v>152</v>
      </c>
      <c r="E8" s="45" t="s">
        <v>155</v>
      </c>
      <c r="F8" s="45" t="s">
        <v>197</v>
      </c>
      <c r="G8" s="45" t="s">
        <v>157</v>
      </c>
      <c r="H8" s="44" t="s">
        <v>235</v>
      </c>
      <c r="I8" s="46">
        <v>44622</v>
      </c>
      <c r="J8" s="46">
        <v>44926</v>
      </c>
    </row>
    <row r="9" spans="1:10" x14ac:dyDescent="0.2">
      <c r="A9" s="48"/>
    </row>
    <row r="10" spans="1:10" x14ac:dyDescent="0.2">
      <c r="A10" s="48"/>
    </row>
  </sheetData>
  <mergeCells count="12">
    <mergeCell ref="I3:J3"/>
    <mergeCell ref="C1:J1"/>
    <mergeCell ref="C2:J2"/>
    <mergeCell ref="A1:B2"/>
    <mergeCell ref="A3:A5"/>
    <mergeCell ref="B3:B5"/>
    <mergeCell ref="C3:C5"/>
    <mergeCell ref="D3:D5"/>
    <mergeCell ref="E3:E5"/>
    <mergeCell ref="F3:F5"/>
    <mergeCell ref="G3:G5"/>
    <mergeCell ref="H3:H5"/>
  </mergeCells>
  <pageMargins left="0.70866141732283472" right="0.70866141732283472" top="0.74803149606299213" bottom="0.74803149606299213" header="0.31496062992125984" footer="0.31496062992125984"/>
  <pageSetup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
  <sheetViews>
    <sheetView view="pageBreakPreview" zoomScaleNormal="100" zoomScaleSheetLayoutView="100" workbookViewId="0">
      <selection activeCell="A10" sqref="A10"/>
    </sheetView>
  </sheetViews>
  <sheetFormatPr baseColWidth="10" defaultRowHeight="14.25" x14ac:dyDescent="0.2"/>
  <cols>
    <col min="1" max="1" width="34.42578125" style="24" customWidth="1"/>
    <col min="2" max="2" width="6.5703125" style="27" customWidth="1"/>
    <col min="3" max="3" width="31.140625" style="24" customWidth="1"/>
    <col min="4" max="4" width="28.28515625" style="24" customWidth="1"/>
    <col min="5" max="5" width="25.85546875" style="27" customWidth="1"/>
    <col min="6" max="6" width="21.7109375" style="27" customWidth="1"/>
    <col min="7" max="16384" width="11.42578125" style="24"/>
  </cols>
  <sheetData>
    <row r="1" spans="1:8" ht="34.5" customHeight="1" thickTop="1" thickBot="1" x14ac:dyDescent="0.25">
      <c r="A1" s="174"/>
      <c r="B1" s="174"/>
      <c r="C1" s="172" t="s">
        <v>21</v>
      </c>
      <c r="D1" s="156"/>
      <c r="E1" s="156"/>
      <c r="F1" s="156"/>
    </row>
    <row r="2" spans="1:8" ht="34.5" customHeight="1" thickTop="1" thickBot="1" x14ac:dyDescent="0.25">
      <c r="A2" s="174"/>
      <c r="B2" s="174"/>
      <c r="C2" s="173" t="s">
        <v>30</v>
      </c>
      <c r="D2" s="157"/>
      <c r="E2" s="157"/>
      <c r="F2" s="157"/>
    </row>
    <row r="3" spans="1:8" ht="30.75" customHeight="1" thickTop="1" x14ac:dyDescent="0.2">
      <c r="A3" s="52" t="s">
        <v>31</v>
      </c>
      <c r="B3" s="167" t="s">
        <v>32</v>
      </c>
      <c r="C3" s="168"/>
      <c r="D3" s="28" t="s">
        <v>33</v>
      </c>
      <c r="E3" s="28" t="s">
        <v>34</v>
      </c>
      <c r="F3" s="28" t="s">
        <v>35</v>
      </c>
    </row>
    <row r="4" spans="1:8" ht="60.75" customHeight="1" x14ac:dyDescent="0.2">
      <c r="A4" s="169" t="s">
        <v>158</v>
      </c>
      <c r="B4" s="41" t="s">
        <v>36</v>
      </c>
      <c r="C4" s="42" t="s">
        <v>37</v>
      </c>
      <c r="D4" s="42" t="s">
        <v>169</v>
      </c>
      <c r="E4" s="41" t="s">
        <v>38</v>
      </c>
      <c r="F4" s="41" t="s">
        <v>438</v>
      </c>
    </row>
    <row r="5" spans="1:8" ht="62.25" customHeight="1" x14ac:dyDescent="0.2">
      <c r="A5" s="170"/>
      <c r="B5" s="103" t="s">
        <v>39</v>
      </c>
      <c r="C5" s="104" t="s">
        <v>50</v>
      </c>
      <c r="D5" s="104" t="s">
        <v>40</v>
      </c>
      <c r="E5" s="103" t="s">
        <v>38</v>
      </c>
      <c r="F5" s="41" t="s">
        <v>438</v>
      </c>
    </row>
    <row r="6" spans="1:8" ht="39" customHeight="1" x14ac:dyDescent="0.2">
      <c r="A6" s="171" t="s">
        <v>159</v>
      </c>
      <c r="B6" s="105" t="s">
        <v>41</v>
      </c>
      <c r="C6" s="106" t="s">
        <v>42</v>
      </c>
      <c r="D6" s="106" t="s">
        <v>43</v>
      </c>
      <c r="E6" s="105" t="s">
        <v>51</v>
      </c>
      <c r="F6" s="107" t="s">
        <v>439</v>
      </c>
    </row>
    <row r="7" spans="1:8" ht="39.75" customHeight="1" x14ac:dyDescent="0.2">
      <c r="A7" s="170"/>
      <c r="B7" s="103" t="s">
        <v>54</v>
      </c>
      <c r="C7" s="104" t="s">
        <v>52</v>
      </c>
      <c r="D7" s="104" t="s">
        <v>53</v>
      </c>
      <c r="E7" s="103" t="s">
        <v>51</v>
      </c>
      <c r="F7" s="108" t="s">
        <v>439</v>
      </c>
      <c r="H7" s="29"/>
    </row>
    <row r="8" spans="1:8" ht="48" customHeight="1" x14ac:dyDescent="0.2">
      <c r="A8" s="171" t="s">
        <v>160</v>
      </c>
      <c r="B8" s="105" t="s">
        <v>44</v>
      </c>
      <c r="C8" s="106" t="s">
        <v>45</v>
      </c>
      <c r="D8" s="106" t="s">
        <v>170</v>
      </c>
      <c r="E8" s="105" t="s">
        <v>38</v>
      </c>
      <c r="F8" s="107" t="s">
        <v>439</v>
      </c>
    </row>
    <row r="9" spans="1:8" ht="59.25" customHeight="1" x14ac:dyDescent="0.2">
      <c r="A9" s="170"/>
      <c r="B9" s="103" t="s">
        <v>55</v>
      </c>
      <c r="C9" s="104" t="s">
        <v>56</v>
      </c>
      <c r="D9" s="104" t="s">
        <v>46</v>
      </c>
      <c r="E9" s="103" t="s">
        <v>47</v>
      </c>
      <c r="F9" s="108" t="s">
        <v>439</v>
      </c>
    </row>
    <row r="10" spans="1:8" ht="44.25" customHeight="1" x14ac:dyDescent="0.2">
      <c r="A10" s="109" t="s">
        <v>161</v>
      </c>
      <c r="B10" s="110" t="s">
        <v>48</v>
      </c>
      <c r="C10" s="111" t="s">
        <v>49</v>
      </c>
      <c r="D10" s="111" t="s">
        <v>57</v>
      </c>
      <c r="E10" s="110" t="s">
        <v>47</v>
      </c>
      <c r="F10" s="112" t="s">
        <v>439</v>
      </c>
    </row>
  </sheetData>
  <mergeCells count="7">
    <mergeCell ref="B3:C3"/>
    <mergeCell ref="A4:A5"/>
    <mergeCell ref="A6:A7"/>
    <mergeCell ref="A8:A9"/>
    <mergeCell ref="C1:F1"/>
    <mergeCell ref="C2:F2"/>
    <mergeCell ref="A1:B2"/>
  </mergeCells>
  <pageMargins left="0.70866141732283472" right="0.70866141732283472" top="0.74803149606299213" bottom="0.74803149606299213" header="0.31496062992125984" footer="0.31496062992125984"/>
  <pageSetup scale="8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0"/>
  <sheetViews>
    <sheetView view="pageBreakPreview" zoomScaleNormal="100" zoomScaleSheetLayoutView="100" workbookViewId="0">
      <selection activeCell="D9" sqref="D9"/>
    </sheetView>
  </sheetViews>
  <sheetFormatPr baseColWidth="10" defaultRowHeight="14.25" x14ac:dyDescent="0.2"/>
  <cols>
    <col min="1" max="1" width="28.7109375" style="27" customWidth="1"/>
    <col min="2" max="2" width="3.85546875" style="24" customWidth="1"/>
    <col min="3" max="3" width="40.7109375" style="24" customWidth="1"/>
    <col min="4" max="4" width="25.5703125" style="24" customWidth="1"/>
    <col min="5" max="6" width="21.7109375" style="27" customWidth="1"/>
    <col min="7" max="16384" width="11.42578125" style="24"/>
  </cols>
  <sheetData>
    <row r="1" spans="1:6" ht="34.5" customHeight="1" thickBot="1" x14ac:dyDescent="0.25">
      <c r="A1" s="182"/>
      <c r="B1" s="183"/>
      <c r="C1" s="179" t="s">
        <v>21</v>
      </c>
      <c r="D1" s="179"/>
      <c r="E1" s="179"/>
      <c r="F1" s="180"/>
    </row>
    <row r="2" spans="1:6" ht="34.5" customHeight="1" thickTop="1" thickBot="1" x14ac:dyDescent="0.25">
      <c r="A2" s="184"/>
      <c r="B2" s="185"/>
      <c r="C2" s="157" t="s">
        <v>58</v>
      </c>
      <c r="D2" s="157"/>
      <c r="E2" s="157"/>
      <c r="F2" s="181"/>
    </row>
    <row r="3" spans="1:6" ht="30.75" customHeight="1" thickTop="1" x14ac:dyDescent="0.2">
      <c r="A3" s="54" t="s">
        <v>31</v>
      </c>
      <c r="B3" s="186" t="s">
        <v>32</v>
      </c>
      <c r="C3" s="168"/>
      <c r="D3" s="28" t="s">
        <v>33</v>
      </c>
      <c r="E3" s="28" t="s">
        <v>34</v>
      </c>
      <c r="F3" s="53" t="s">
        <v>35</v>
      </c>
    </row>
    <row r="4" spans="1:6" ht="51.75" customHeight="1" x14ac:dyDescent="0.2">
      <c r="A4" s="128" t="s">
        <v>171</v>
      </c>
      <c r="B4" s="88" t="s">
        <v>36</v>
      </c>
      <c r="C4" s="93" t="s">
        <v>193</v>
      </c>
      <c r="D4" s="93" t="s">
        <v>61</v>
      </c>
      <c r="E4" s="88" t="s">
        <v>190</v>
      </c>
      <c r="F4" s="94" t="s">
        <v>438</v>
      </c>
    </row>
    <row r="5" spans="1:6" ht="31.5" customHeight="1" x14ac:dyDescent="0.2">
      <c r="A5" s="175" t="s">
        <v>162</v>
      </c>
      <c r="B5" s="38" t="s">
        <v>41</v>
      </c>
      <c r="C5" s="39" t="s">
        <v>236</v>
      </c>
      <c r="D5" s="39" t="s">
        <v>62</v>
      </c>
      <c r="E5" s="38" t="s">
        <v>110</v>
      </c>
      <c r="F5" s="198" t="s">
        <v>438</v>
      </c>
    </row>
    <row r="6" spans="1:6" ht="39.75" customHeight="1" x14ac:dyDescent="0.2">
      <c r="A6" s="176"/>
      <c r="B6" s="88" t="s">
        <v>54</v>
      </c>
      <c r="C6" s="89" t="s">
        <v>194</v>
      </c>
      <c r="D6" s="89" t="s">
        <v>63</v>
      </c>
      <c r="E6" s="88" t="s">
        <v>190</v>
      </c>
      <c r="F6" s="94" t="s">
        <v>440</v>
      </c>
    </row>
    <row r="7" spans="1:6" ht="25.5" x14ac:dyDescent="0.2">
      <c r="A7" s="96" t="s">
        <v>172</v>
      </c>
      <c r="B7" s="97" t="s">
        <v>44</v>
      </c>
      <c r="C7" s="98" t="s">
        <v>65</v>
      </c>
      <c r="D7" s="98" t="s">
        <v>66</v>
      </c>
      <c r="E7" s="97" t="s">
        <v>173</v>
      </c>
      <c r="F7" s="99" t="s">
        <v>438</v>
      </c>
    </row>
    <row r="8" spans="1:6" ht="48.75" customHeight="1" x14ac:dyDescent="0.2">
      <c r="A8" s="96" t="s">
        <v>195</v>
      </c>
      <c r="B8" s="97" t="s">
        <v>48</v>
      </c>
      <c r="C8" s="98" t="s">
        <v>174</v>
      </c>
      <c r="D8" s="98" t="s">
        <v>175</v>
      </c>
      <c r="E8" s="97" t="s">
        <v>190</v>
      </c>
      <c r="F8" s="99" t="s">
        <v>176</v>
      </c>
    </row>
    <row r="9" spans="1:6" ht="54.75" customHeight="1" thickBot="1" x14ac:dyDescent="0.25">
      <c r="A9" s="177" t="s">
        <v>163</v>
      </c>
      <c r="B9" s="91" t="s">
        <v>59</v>
      </c>
      <c r="C9" s="92" t="s">
        <v>196</v>
      </c>
      <c r="D9" s="92" t="s">
        <v>64</v>
      </c>
      <c r="E9" s="91" t="s">
        <v>178</v>
      </c>
      <c r="F9" s="95" t="s">
        <v>438</v>
      </c>
    </row>
    <row r="10" spans="1:6" ht="27.75" customHeight="1" x14ac:dyDescent="0.2">
      <c r="A10" s="178"/>
      <c r="B10" s="100" t="s">
        <v>60</v>
      </c>
      <c r="C10" s="101" t="s">
        <v>177</v>
      </c>
      <c r="D10" s="101" t="s">
        <v>67</v>
      </c>
      <c r="E10" s="102" t="s">
        <v>441</v>
      </c>
      <c r="F10" s="199" t="s">
        <v>438</v>
      </c>
    </row>
  </sheetData>
  <mergeCells count="6">
    <mergeCell ref="A5:A6"/>
    <mergeCell ref="A9:A10"/>
    <mergeCell ref="C1:F1"/>
    <mergeCell ref="C2:F2"/>
    <mergeCell ref="A1:B2"/>
    <mergeCell ref="B3:C3"/>
  </mergeCells>
  <pageMargins left="0.70866141732283472" right="0.70866141732283472" top="0.74803149606299213" bottom="0.74803149606299213" header="0.31496062992125984" footer="0.31496062992125984"/>
  <pageSetup scale="8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1"/>
  <sheetViews>
    <sheetView view="pageBreakPreview" topLeftCell="A7" zoomScale="110" zoomScaleNormal="100" zoomScaleSheetLayoutView="110" workbookViewId="0">
      <selection activeCell="G11" sqref="G11"/>
    </sheetView>
  </sheetViews>
  <sheetFormatPr baseColWidth="10" defaultRowHeight="14.25" x14ac:dyDescent="0.2"/>
  <cols>
    <col min="1" max="1" width="27.5703125" style="24" customWidth="1"/>
    <col min="2" max="2" width="5.5703125" style="27" customWidth="1"/>
    <col min="3" max="3" width="33.85546875" style="30" customWidth="1"/>
    <col min="4" max="4" width="19.140625" style="27" customWidth="1"/>
    <col min="5" max="5" width="19.85546875" style="27" customWidth="1"/>
    <col min="6" max="6" width="21.5703125" style="27" customWidth="1"/>
    <col min="7" max="7" width="21.7109375" style="27" customWidth="1"/>
    <col min="8" max="256" width="11.42578125" style="24"/>
    <col min="257" max="257" width="24.7109375" style="24" customWidth="1"/>
    <col min="258" max="258" width="5.5703125" style="24" customWidth="1"/>
    <col min="259" max="259" width="33.85546875" style="24" customWidth="1"/>
    <col min="260" max="260" width="17" style="24" customWidth="1"/>
    <col min="261" max="261" width="18.28515625" style="24" customWidth="1"/>
    <col min="262" max="262" width="21.5703125" style="24" customWidth="1"/>
    <col min="263" max="263" width="21" style="24" customWidth="1"/>
    <col min="264" max="512" width="11.42578125" style="24"/>
    <col min="513" max="513" width="24.7109375" style="24" customWidth="1"/>
    <col min="514" max="514" width="5.5703125" style="24" customWidth="1"/>
    <col min="515" max="515" width="33.85546875" style="24" customWidth="1"/>
    <col min="516" max="516" width="17" style="24" customWidth="1"/>
    <col min="517" max="517" width="18.28515625" style="24" customWidth="1"/>
    <col min="518" max="518" width="21.5703125" style="24" customWidth="1"/>
    <col min="519" max="519" width="21" style="24" customWidth="1"/>
    <col min="520" max="768" width="11.42578125" style="24"/>
    <col min="769" max="769" width="24.7109375" style="24" customWidth="1"/>
    <col min="770" max="770" width="5.5703125" style="24" customWidth="1"/>
    <col min="771" max="771" width="33.85546875" style="24" customWidth="1"/>
    <col min="772" max="772" width="17" style="24" customWidth="1"/>
    <col min="773" max="773" width="18.28515625" style="24" customWidth="1"/>
    <col min="774" max="774" width="21.5703125" style="24" customWidth="1"/>
    <col min="775" max="775" width="21" style="24" customWidth="1"/>
    <col min="776" max="1024" width="11.42578125" style="24"/>
    <col min="1025" max="1025" width="24.7109375" style="24" customWidth="1"/>
    <col min="1026" max="1026" width="5.5703125" style="24" customWidth="1"/>
    <col min="1027" max="1027" width="33.85546875" style="24" customWidth="1"/>
    <col min="1028" max="1028" width="17" style="24" customWidth="1"/>
    <col min="1029" max="1029" width="18.28515625" style="24" customWidth="1"/>
    <col min="1030" max="1030" width="21.5703125" style="24" customWidth="1"/>
    <col min="1031" max="1031" width="21" style="24" customWidth="1"/>
    <col min="1032" max="1280" width="11.42578125" style="24"/>
    <col min="1281" max="1281" width="24.7109375" style="24" customWidth="1"/>
    <col min="1282" max="1282" width="5.5703125" style="24" customWidth="1"/>
    <col min="1283" max="1283" width="33.85546875" style="24" customWidth="1"/>
    <col min="1284" max="1284" width="17" style="24" customWidth="1"/>
    <col min="1285" max="1285" width="18.28515625" style="24" customWidth="1"/>
    <col min="1286" max="1286" width="21.5703125" style="24" customWidth="1"/>
    <col min="1287" max="1287" width="21" style="24" customWidth="1"/>
    <col min="1288" max="1536" width="11.42578125" style="24"/>
    <col min="1537" max="1537" width="24.7109375" style="24" customWidth="1"/>
    <col min="1538" max="1538" width="5.5703125" style="24" customWidth="1"/>
    <col min="1539" max="1539" width="33.85546875" style="24" customWidth="1"/>
    <col min="1540" max="1540" width="17" style="24" customWidth="1"/>
    <col min="1541" max="1541" width="18.28515625" style="24" customWidth="1"/>
    <col min="1542" max="1542" width="21.5703125" style="24" customWidth="1"/>
    <col min="1543" max="1543" width="21" style="24" customWidth="1"/>
    <col min="1544" max="1792" width="11.42578125" style="24"/>
    <col min="1793" max="1793" width="24.7109375" style="24" customWidth="1"/>
    <col min="1794" max="1794" width="5.5703125" style="24" customWidth="1"/>
    <col min="1795" max="1795" width="33.85546875" style="24" customWidth="1"/>
    <col min="1796" max="1796" width="17" style="24" customWidth="1"/>
    <col min="1797" max="1797" width="18.28515625" style="24" customWidth="1"/>
    <col min="1798" max="1798" width="21.5703125" style="24" customWidth="1"/>
    <col min="1799" max="1799" width="21" style="24" customWidth="1"/>
    <col min="1800" max="2048" width="11.42578125" style="24"/>
    <col min="2049" max="2049" width="24.7109375" style="24" customWidth="1"/>
    <col min="2050" max="2050" width="5.5703125" style="24" customWidth="1"/>
    <col min="2051" max="2051" width="33.85546875" style="24" customWidth="1"/>
    <col min="2052" max="2052" width="17" style="24" customWidth="1"/>
    <col min="2053" max="2053" width="18.28515625" style="24" customWidth="1"/>
    <col min="2054" max="2054" width="21.5703125" style="24" customWidth="1"/>
    <col min="2055" max="2055" width="21" style="24" customWidth="1"/>
    <col min="2056" max="2304" width="11.42578125" style="24"/>
    <col min="2305" max="2305" width="24.7109375" style="24" customWidth="1"/>
    <col min="2306" max="2306" width="5.5703125" style="24" customWidth="1"/>
    <col min="2307" max="2307" width="33.85546875" style="24" customWidth="1"/>
    <col min="2308" max="2308" width="17" style="24" customWidth="1"/>
    <col min="2309" max="2309" width="18.28515625" style="24" customWidth="1"/>
    <col min="2310" max="2310" width="21.5703125" style="24" customWidth="1"/>
    <col min="2311" max="2311" width="21" style="24" customWidth="1"/>
    <col min="2312" max="2560" width="11.42578125" style="24"/>
    <col min="2561" max="2561" width="24.7109375" style="24" customWidth="1"/>
    <col min="2562" max="2562" width="5.5703125" style="24" customWidth="1"/>
    <col min="2563" max="2563" width="33.85546875" style="24" customWidth="1"/>
    <col min="2564" max="2564" width="17" style="24" customWidth="1"/>
    <col min="2565" max="2565" width="18.28515625" style="24" customWidth="1"/>
    <col min="2566" max="2566" width="21.5703125" style="24" customWidth="1"/>
    <col min="2567" max="2567" width="21" style="24" customWidth="1"/>
    <col min="2568" max="2816" width="11.42578125" style="24"/>
    <col min="2817" max="2817" width="24.7109375" style="24" customWidth="1"/>
    <col min="2818" max="2818" width="5.5703125" style="24" customWidth="1"/>
    <col min="2819" max="2819" width="33.85546875" style="24" customWidth="1"/>
    <col min="2820" max="2820" width="17" style="24" customWidth="1"/>
    <col min="2821" max="2821" width="18.28515625" style="24" customWidth="1"/>
    <col min="2822" max="2822" width="21.5703125" style="24" customWidth="1"/>
    <col min="2823" max="2823" width="21" style="24" customWidth="1"/>
    <col min="2824" max="3072" width="11.42578125" style="24"/>
    <col min="3073" max="3073" width="24.7109375" style="24" customWidth="1"/>
    <col min="3074" max="3074" width="5.5703125" style="24" customWidth="1"/>
    <col min="3075" max="3075" width="33.85546875" style="24" customWidth="1"/>
    <col min="3076" max="3076" width="17" style="24" customWidth="1"/>
    <col min="3077" max="3077" width="18.28515625" style="24" customWidth="1"/>
    <col min="3078" max="3078" width="21.5703125" style="24" customWidth="1"/>
    <col min="3079" max="3079" width="21" style="24" customWidth="1"/>
    <col min="3080" max="3328" width="11.42578125" style="24"/>
    <col min="3329" max="3329" width="24.7109375" style="24" customWidth="1"/>
    <col min="3330" max="3330" width="5.5703125" style="24" customWidth="1"/>
    <col min="3331" max="3331" width="33.85546875" style="24" customWidth="1"/>
    <col min="3332" max="3332" width="17" style="24" customWidth="1"/>
    <col min="3333" max="3333" width="18.28515625" style="24" customWidth="1"/>
    <col min="3334" max="3334" width="21.5703125" style="24" customWidth="1"/>
    <col min="3335" max="3335" width="21" style="24" customWidth="1"/>
    <col min="3336" max="3584" width="11.42578125" style="24"/>
    <col min="3585" max="3585" width="24.7109375" style="24" customWidth="1"/>
    <col min="3586" max="3586" width="5.5703125" style="24" customWidth="1"/>
    <col min="3587" max="3587" width="33.85546875" style="24" customWidth="1"/>
    <col min="3588" max="3588" width="17" style="24" customWidth="1"/>
    <col min="3589" max="3589" width="18.28515625" style="24" customWidth="1"/>
    <col min="3590" max="3590" width="21.5703125" style="24" customWidth="1"/>
    <col min="3591" max="3591" width="21" style="24" customWidth="1"/>
    <col min="3592" max="3840" width="11.42578125" style="24"/>
    <col min="3841" max="3841" width="24.7109375" style="24" customWidth="1"/>
    <col min="3842" max="3842" width="5.5703125" style="24" customWidth="1"/>
    <col min="3843" max="3843" width="33.85546875" style="24" customWidth="1"/>
    <col min="3844" max="3844" width="17" style="24" customWidth="1"/>
    <col min="3845" max="3845" width="18.28515625" style="24" customWidth="1"/>
    <col min="3846" max="3846" width="21.5703125" style="24" customWidth="1"/>
    <col min="3847" max="3847" width="21" style="24" customWidth="1"/>
    <col min="3848" max="4096" width="11.42578125" style="24"/>
    <col min="4097" max="4097" width="24.7109375" style="24" customWidth="1"/>
    <col min="4098" max="4098" width="5.5703125" style="24" customWidth="1"/>
    <col min="4099" max="4099" width="33.85546875" style="24" customWidth="1"/>
    <col min="4100" max="4100" width="17" style="24" customWidth="1"/>
    <col min="4101" max="4101" width="18.28515625" style="24" customWidth="1"/>
    <col min="4102" max="4102" width="21.5703125" style="24" customWidth="1"/>
    <col min="4103" max="4103" width="21" style="24" customWidth="1"/>
    <col min="4104" max="4352" width="11.42578125" style="24"/>
    <col min="4353" max="4353" width="24.7109375" style="24" customWidth="1"/>
    <col min="4354" max="4354" width="5.5703125" style="24" customWidth="1"/>
    <col min="4355" max="4355" width="33.85546875" style="24" customWidth="1"/>
    <col min="4356" max="4356" width="17" style="24" customWidth="1"/>
    <col min="4357" max="4357" width="18.28515625" style="24" customWidth="1"/>
    <col min="4358" max="4358" width="21.5703125" style="24" customWidth="1"/>
    <col min="4359" max="4359" width="21" style="24" customWidth="1"/>
    <col min="4360" max="4608" width="11.42578125" style="24"/>
    <col min="4609" max="4609" width="24.7109375" style="24" customWidth="1"/>
    <col min="4610" max="4610" width="5.5703125" style="24" customWidth="1"/>
    <col min="4611" max="4611" width="33.85546875" style="24" customWidth="1"/>
    <col min="4612" max="4612" width="17" style="24" customWidth="1"/>
    <col min="4613" max="4613" width="18.28515625" style="24" customWidth="1"/>
    <col min="4614" max="4614" width="21.5703125" style="24" customWidth="1"/>
    <col min="4615" max="4615" width="21" style="24" customWidth="1"/>
    <col min="4616" max="4864" width="11.42578125" style="24"/>
    <col min="4865" max="4865" width="24.7109375" style="24" customWidth="1"/>
    <col min="4866" max="4866" width="5.5703125" style="24" customWidth="1"/>
    <col min="4867" max="4867" width="33.85546875" style="24" customWidth="1"/>
    <col min="4868" max="4868" width="17" style="24" customWidth="1"/>
    <col min="4869" max="4869" width="18.28515625" style="24" customWidth="1"/>
    <col min="4870" max="4870" width="21.5703125" style="24" customWidth="1"/>
    <col min="4871" max="4871" width="21" style="24" customWidth="1"/>
    <col min="4872" max="5120" width="11.42578125" style="24"/>
    <col min="5121" max="5121" width="24.7109375" style="24" customWidth="1"/>
    <col min="5122" max="5122" width="5.5703125" style="24" customWidth="1"/>
    <col min="5123" max="5123" width="33.85546875" style="24" customWidth="1"/>
    <col min="5124" max="5124" width="17" style="24" customWidth="1"/>
    <col min="5125" max="5125" width="18.28515625" style="24" customWidth="1"/>
    <col min="5126" max="5126" width="21.5703125" style="24" customWidth="1"/>
    <col min="5127" max="5127" width="21" style="24" customWidth="1"/>
    <col min="5128" max="5376" width="11.42578125" style="24"/>
    <col min="5377" max="5377" width="24.7109375" style="24" customWidth="1"/>
    <col min="5378" max="5378" width="5.5703125" style="24" customWidth="1"/>
    <col min="5379" max="5379" width="33.85546875" style="24" customWidth="1"/>
    <col min="5380" max="5380" width="17" style="24" customWidth="1"/>
    <col min="5381" max="5381" width="18.28515625" style="24" customWidth="1"/>
    <col min="5382" max="5382" width="21.5703125" style="24" customWidth="1"/>
    <col min="5383" max="5383" width="21" style="24" customWidth="1"/>
    <col min="5384" max="5632" width="11.42578125" style="24"/>
    <col min="5633" max="5633" width="24.7109375" style="24" customWidth="1"/>
    <col min="5634" max="5634" width="5.5703125" style="24" customWidth="1"/>
    <col min="5635" max="5635" width="33.85546875" style="24" customWidth="1"/>
    <col min="5636" max="5636" width="17" style="24" customWidth="1"/>
    <col min="5637" max="5637" width="18.28515625" style="24" customWidth="1"/>
    <col min="5638" max="5638" width="21.5703125" style="24" customWidth="1"/>
    <col min="5639" max="5639" width="21" style="24" customWidth="1"/>
    <col min="5640" max="5888" width="11.42578125" style="24"/>
    <col min="5889" max="5889" width="24.7109375" style="24" customWidth="1"/>
    <col min="5890" max="5890" width="5.5703125" style="24" customWidth="1"/>
    <col min="5891" max="5891" width="33.85546875" style="24" customWidth="1"/>
    <col min="5892" max="5892" width="17" style="24" customWidth="1"/>
    <col min="5893" max="5893" width="18.28515625" style="24" customWidth="1"/>
    <col min="5894" max="5894" width="21.5703125" style="24" customWidth="1"/>
    <col min="5895" max="5895" width="21" style="24" customWidth="1"/>
    <col min="5896" max="6144" width="11.42578125" style="24"/>
    <col min="6145" max="6145" width="24.7109375" style="24" customWidth="1"/>
    <col min="6146" max="6146" width="5.5703125" style="24" customWidth="1"/>
    <col min="6147" max="6147" width="33.85546875" style="24" customWidth="1"/>
    <col min="6148" max="6148" width="17" style="24" customWidth="1"/>
    <col min="6149" max="6149" width="18.28515625" style="24" customWidth="1"/>
    <col min="6150" max="6150" width="21.5703125" style="24" customWidth="1"/>
    <col min="6151" max="6151" width="21" style="24" customWidth="1"/>
    <col min="6152" max="6400" width="11.42578125" style="24"/>
    <col min="6401" max="6401" width="24.7109375" style="24" customWidth="1"/>
    <col min="6402" max="6402" width="5.5703125" style="24" customWidth="1"/>
    <col min="6403" max="6403" width="33.85546875" style="24" customWidth="1"/>
    <col min="6404" max="6404" width="17" style="24" customWidth="1"/>
    <col min="6405" max="6405" width="18.28515625" style="24" customWidth="1"/>
    <col min="6406" max="6406" width="21.5703125" style="24" customWidth="1"/>
    <col min="6407" max="6407" width="21" style="24" customWidth="1"/>
    <col min="6408" max="6656" width="11.42578125" style="24"/>
    <col min="6657" max="6657" width="24.7109375" style="24" customWidth="1"/>
    <col min="6658" max="6658" width="5.5703125" style="24" customWidth="1"/>
    <col min="6659" max="6659" width="33.85546875" style="24" customWidth="1"/>
    <col min="6660" max="6660" width="17" style="24" customWidth="1"/>
    <col min="6661" max="6661" width="18.28515625" style="24" customWidth="1"/>
    <col min="6662" max="6662" width="21.5703125" style="24" customWidth="1"/>
    <col min="6663" max="6663" width="21" style="24" customWidth="1"/>
    <col min="6664" max="6912" width="11.42578125" style="24"/>
    <col min="6913" max="6913" width="24.7109375" style="24" customWidth="1"/>
    <col min="6914" max="6914" width="5.5703125" style="24" customWidth="1"/>
    <col min="6915" max="6915" width="33.85546875" style="24" customWidth="1"/>
    <col min="6916" max="6916" width="17" style="24" customWidth="1"/>
    <col min="6917" max="6917" width="18.28515625" style="24" customWidth="1"/>
    <col min="6918" max="6918" width="21.5703125" style="24" customWidth="1"/>
    <col min="6919" max="6919" width="21" style="24" customWidth="1"/>
    <col min="6920" max="7168" width="11.42578125" style="24"/>
    <col min="7169" max="7169" width="24.7109375" style="24" customWidth="1"/>
    <col min="7170" max="7170" width="5.5703125" style="24" customWidth="1"/>
    <col min="7171" max="7171" width="33.85546875" style="24" customWidth="1"/>
    <col min="7172" max="7172" width="17" style="24" customWidth="1"/>
    <col min="7173" max="7173" width="18.28515625" style="24" customWidth="1"/>
    <col min="7174" max="7174" width="21.5703125" style="24" customWidth="1"/>
    <col min="7175" max="7175" width="21" style="24" customWidth="1"/>
    <col min="7176" max="7424" width="11.42578125" style="24"/>
    <col min="7425" max="7425" width="24.7109375" style="24" customWidth="1"/>
    <col min="7426" max="7426" width="5.5703125" style="24" customWidth="1"/>
    <col min="7427" max="7427" width="33.85546875" style="24" customWidth="1"/>
    <col min="7428" max="7428" width="17" style="24" customWidth="1"/>
    <col min="7429" max="7429" width="18.28515625" style="24" customWidth="1"/>
    <col min="7430" max="7430" width="21.5703125" style="24" customWidth="1"/>
    <col min="7431" max="7431" width="21" style="24" customWidth="1"/>
    <col min="7432" max="7680" width="11.42578125" style="24"/>
    <col min="7681" max="7681" width="24.7109375" style="24" customWidth="1"/>
    <col min="7682" max="7682" width="5.5703125" style="24" customWidth="1"/>
    <col min="7683" max="7683" width="33.85546875" style="24" customWidth="1"/>
    <col min="7684" max="7684" width="17" style="24" customWidth="1"/>
    <col min="7685" max="7685" width="18.28515625" style="24" customWidth="1"/>
    <col min="7686" max="7686" width="21.5703125" style="24" customWidth="1"/>
    <col min="7687" max="7687" width="21" style="24" customWidth="1"/>
    <col min="7688" max="7936" width="11.42578125" style="24"/>
    <col min="7937" max="7937" width="24.7109375" style="24" customWidth="1"/>
    <col min="7938" max="7938" width="5.5703125" style="24" customWidth="1"/>
    <col min="7939" max="7939" width="33.85546875" style="24" customWidth="1"/>
    <col min="7940" max="7940" width="17" style="24" customWidth="1"/>
    <col min="7941" max="7941" width="18.28515625" style="24" customWidth="1"/>
    <col min="7942" max="7942" width="21.5703125" style="24" customWidth="1"/>
    <col min="7943" max="7943" width="21" style="24" customWidth="1"/>
    <col min="7944" max="8192" width="11.42578125" style="24"/>
    <col min="8193" max="8193" width="24.7109375" style="24" customWidth="1"/>
    <col min="8194" max="8194" width="5.5703125" style="24" customWidth="1"/>
    <col min="8195" max="8195" width="33.85546875" style="24" customWidth="1"/>
    <col min="8196" max="8196" width="17" style="24" customWidth="1"/>
    <col min="8197" max="8197" width="18.28515625" style="24" customWidth="1"/>
    <col min="8198" max="8198" width="21.5703125" style="24" customWidth="1"/>
    <col min="8199" max="8199" width="21" style="24" customWidth="1"/>
    <col min="8200" max="8448" width="11.42578125" style="24"/>
    <col min="8449" max="8449" width="24.7109375" style="24" customWidth="1"/>
    <col min="8450" max="8450" width="5.5703125" style="24" customWidth="1"/>
    <col min="8451" max="8451" width="33.85546875" style="24" customWidth="1"/>
    <col min="8452" max="8452" width="17" style="24" customWidth="1"/>
    <col min="8453" max="8453" width="18.28515625" style="24" customWidth="1"/>
    <col min="8454" max="8454" width="21.5703125" style="24" customWidth="1"/>
    <col min="8455" max="8455" width="21" style="24" customWidth="1"/>
    <col min="8456" max="8704" width="11.42578125" style="24"/>
    <col min="8705" max="8705" width="24.7109375" style="24" customWidth="1"/>
    <col min="8706" max="8706" width="5.5703125" style="24" customWidth="1"/>
    <col min="8707" max="8707" width="33.85546875" style="24" customWidth="1"/>
    <col min="8708" max="8708" width="17" style="24" customWidth="1"/>
    <col min="8709" max="8709" width="18.28515625" style="24" customWidth="1"/>
    <col min="8710" max="8710" width="21.5703125" style="24" customWidth="1"/>
    <col min="8711" max="8711" width="21" style="24" customWidth="1"/>
    <col min="8712" max="8960" width="11.42578125" style="24"/>
    <col min="8961" max="8961" width="24.7109375" style="24" customWidth="1"/>
    <col min="8962" max="8962" width="5.5703125" style="24" customWidth="1"/>
    <col min="8963" max="8963" width="33.85546875" style="24" customWidth="1"/>
    <col min="8964" max="8964" width="17" style="24" customWidth="1"/>
    <col min="8965" max="8965" width="18.28515625" style="24" customWidth="1"/>
    <col min="8966" max="8966" width="21.5703125" style="24" customWidth="1"/>
    <col min="8967" max="8967" width="21" style="24" customWidth="1"/>
    <col min="8968" max="9216" width="11.42578125" style="24"/>
    <col min="9217" max="9217" width="24.7109375" style="24" customWidth="1"/>
    <col min="9218" max="9218" width="5.5703125" style="24" customWidth="1"/>
    <col min="9219" max="9219" width="33.85546875" style="24" customWidth="1"/>
    <col min="9220" max="9220" width="17" style="24" customWidth="1"/>
    <col min="9221" max="9221" width="18.28515625" style="24" customWidth="1"/>
    <col min="9222" max="9222" width="21.5703125" style="24" customWidth="1"/>
    <col min="9223" max="9223" width="21" style="24" customWidth="1"/>
    <col min="9224" max="9472" width="11.42578125" style="24"/>
    <col min="9473" max="9473" width="24.7109375" style="24" customWidth="1"/>
    <col min="9474" max="9474" width="5.5703125" style="24" customWidth="1"/>
    <col min="9475" max="9475" width="33.85546875" style="24" customWidth="1"/>
    <col min="9476" max="9476" width="17" style="24" customWidth="1"/>
    <col min="9477" max="9477" width="18.28515625" style="24" customWidth="1"/>
    <col min="9478" max="9478" width="21.5703125" style="24" customWidth="1"/>
    <col min="9479" max="9479" width="21" style="24" customWidth="1"/>
    <col min="9480" max="9728" width="11.42578125" style="24"/>
    <col min="9729" max="9729" width="24.7109375" style="24" customWidth="1"/>
    <col min="9730" max="9730" width="5.5703125" style="24" customWidth="1"/>
    <col min="9731" max="9731" width="33.85546875" style="24" customWidth="1"/>
    <col min="9732" max="9732" width="17" style="24" customWidth="1"/>
    <col min="9733" max="9733" width="18.28515625" style="24" customWidth="1"/>
    <col min="9734" max="9734" width="21.5703125" style="24" customWidth="1"/>
    <col min="9735" max="9735" width="21" style="24" customWidth="1"/>
    <col min="9736" max="9984" width="11.42578125" style="24"/>
    <col min="9985" max="9985" width="24.7109375" style="24" customWidth="1"/>
    <col min="9986" max="9986" width="5.5703125" style="24" customWidth="1"/>
    <col min="9987" max="9987" width="33.85546875" style="24" customWidth="1"/>
    <col min="9988" max="9988" width="17" style="24" customWidth="1"/>
    <col min="9989" max="9989" width="18.28515625" style="24" customWidth="1"/>
    <col min="9990" max="9990" width="21.5703125" style="24" customWidth="1"/>
    <col min="9991" max="9991" width="21" style="24" customWidth="1"/>
    <col min="9992" max="10240" width="11.42578125" style="24"/>
    <col min="10241" max="10241" width="24.7109375" style="24" customWidth="1"/>
    <col min="10242" max="10242" width="5.5703125" style="24" customWidth="1"/>
    <col min="10243" max="10243" width="33.85546875" style="24" customWidth="1"/>
    <col min="10244" max="10244" width="17" style="24" customWidth="1"/>
    <col min="10245" max="10245" width="18.28515625" style="24" customWidth="1"/>
    <col min="10246" max="10246" width="21.5703125" style="24" customWidth="1"/>
    <col min="10247" max="10247" width="21" style="24" customWidth="1"/>
    <col min="10248" max="10496" width="11.42578125" style="24"/>
    <col min="10497" max="10497" width="24.7109375" style="24" customWidth="1"/>
    <col min="10498" max="10498" width="5.5703125" style="24" customWidth="1"/>
    <col min="10499" max="10499" width="33.85546875" style="24" customWidth="1"/>
    <col min="10500" max="10500" width="17" style="24" customWidth="1"/>
    <col min="10501" max="10501" width="18.28515625" style="24" customWidth="1"/>
    <col min="10502" max="10502" width="21.5703125" style="24" customWidth="1"/>
    <col min="10503" max="10503" width="21" style="24" customWidth="1"/>
    <col min="10504" max="10752" width="11.42578125" style="24"/>
    <col min="10753" max="10753" width="24.7109375" style="24" customWidth="1"/>
    <col min="10754" max="10754" width="5.5703125" style="24" customWidth="1"/>
    <col min="10755" max="10755" width="33.85546875" style="24" customWidth="1"/>
    <col min="10756" max="10756" width="17" style="24" customWidth="1"/>
    <col min="10757" max="10757" width="18.28515625" style="24" customWidth="1"/>
    <col min="10758" max="10758" width="21.5703125" style="24" customWidth="1"/>
    <col min="10759" max="10759" width="21" style="24" customWidth="1"/>
    <col min="10760" max="11008" width="11.42578125" style="24"/>
    <col min="11009" max="11009" width="24.7109375" style="24" customWidth="1"/>
    <col min="11010" max="11010" width="5.5703125" style="24" customWidth="1"/>
    <col min="11011" max="11011" width="33.85546875" style="24" customWidth="1"/>
    <col min="11012" max="11012" width="17" style="24" customWidth="1"/>
    <col min="11013" max="11013" width="18.28515625" style="24" customWidth="1"/>
    <col min="11014" max="11014" width="21.5703125" style="24" customWidth="1"/>
    <col min="11015" max="11015" width="21" style="24" customWidth="1"/>
    <col min="11016" max="11264" width="11.42578125" style="24"/>
    <col min="11265" max="11265" width="24.7109375" style="24" customWidth="1"/>
    <col min="11266" max="11266" width="5.5703125" style="24" customWidth="1"/>
    <col min="11267" max="11267" width="33.85546875" style="24" customWidth="1"/>
    <col min="11268" max="11268" width="17" style="24" customWidth="1"/>
    <col min="11269" max="11269" width="18.28515625" style="24" customWidth="1"/>
    <col min="11270" max="11270" width="21.5703125" style="24" customWidth="1"/>
    <col min="11271" max="11271" width="21" style="24" customWidth="1"/>
    <col min="11272" max="11520" width="11.42578125" style="24"/>
    <col min="11521" max="11521" width="24.7109375" style="24" customWidth="1"/>
    <col min="11522" max="11522" width="5.5703125" style="24" customWidth="1"/>
    <col min="11523" max="11523" width="33.85546875" style="24" customWidth="1"/>
    <col min="11524" max="11524" width="17" style="24" customWidth="1"/>
    <col min="11525" max="11525" width="18.28515625" style="24" customWidth="1"/>
    <col min="11526" max="11526" width="21.5703125" style="24" customWidth="1"/>
    <col min="11527" max="11527" width="21" style="24" customWidth="1"/>
    <col min="11528" max="11776" width="11.42578125" style="24"/>
    <col min="11777" max="11777" width="24.7109375" style="24" customWidth="1"/>
    <col min="11778" max="11778" width="5.5703125" style="24" customWidth="1"/>
    <col min="11779" max="11779" width="33.85546875" style="24" customWidth="1"/>
    <col min="11780" max="11780" width="17" style="24" customWidth="1"/>
    <col min="11781" max="11781" width="18.28515625" style="24" customWidth="1"/>
    <col min="11782" max="11782" width="21.5703125" style="24" customWidth="1"/>
    <col min="11783" max="11783" width="21" style="24" customWidth="1"/>
    <col min="11784" max="12032" width="11.42578125" style="24"/>
    <col min="12033" max="12033" width="24.7109375" style="24" customWidth="1"/>
    <col min="12034" max="12034" width="5.5703125" style="24" customWidth="1"/>
    <col min="12035" max="12035" width="33.85546875" style="24" customWidth="1"/>
    <col min="12036" max="12036" width="17" style="24" customWidth="1"/>
    <col min="12037" max="12037" width="18.28515625" style="24" customWidth="1"/>
    <col min="12038" max="12038" width="21.5703125" style="24" customWidth="1"/>
    <col min="12039" max="12039" width="21" style="24" customWidth="1"/>
    <col min="12040" max="12288" width="11.42578125" style="24"/>
    <col min="12289" max="12289" width="24.7109375" style="24" customWidth="1"/>
    <col min="12290" max="12290" width="5.5703125" style="24" customWidth="1"/>
    <col min="12291" max="12291" width="33.85546875" style="24" customWidth="1"/>
    <col min="12292" max="12292" width="17" style="24" customWidth="1"/>
    <col min="12293" max="12293" width="18.28515625" style="24" customWidth="1"/>
    <col min="12294" max="12294" width="21.5703125" style="24" customWidth="1"/>
    <col min="12295" max="12295" width="21" style="24" customWidth="1"/>
    <col min="12296" max="12544" width="11.42578125" style="24"/>
    <col min="12545" max="12545" width="24.7109375" style="24" customWidth="1"/>
    <col min="12546" max="12546" width="5.5703125" style="24" customWidth="1"/>
    <col min="12547" max="12547" width="33.85546875" style="24" customWidth="1"/>
    <col min="12548" max="12548" width="17" style="24" customWidth="1"/>
    <col min="12549" max="12549" width="18.28515625" style="24" customWidth="1"/>
    <col min="12550" max="12550" width="21.5703125" style="24" customWidth="1"/>
    <col min="12551" max="12551" width="21" style="24" customWidth="1"/>
    <col min="12552" max="12800" width="11.42578125" style="24"/>
    <col min="12801" max="12801" width="24.7109375" style="24" customWidth="1"/>
    <col min="12802" max="12802" width="5.5703125" style="24" customWidth="1"/>
    <col min="12803" max="12803" width="33.85546875" style="24" customWidth="1"/>
    <col min="12804" max="12804" width="17" style="24" customWidth="1"/>
    <col min="12805" max="12805" width="18.28515625" style="24" customWidth="1"/>
    <col min="12806" max="12806" width="21.5703125" style="24" customWidth="1"/>
    <col min="12807" max="12807" width="21" style="24" customWidth="1"/>
    <col min="12808" max="13056" width="11.42578125" style="24"/>
    <col min="13057" max="13057" width="24.7109375" style="24" customWidth="1"/>
    <col min="13058" max="13058" width="5.5703125" style="24" customWidth="1"/>
    <col min="13059" max="13059" width="33.85546875" style="24" customWidth="1"/>
    <col min="13060" max="13060" width="17" style="24" customWidth="1"/>
    <col min="13061" max="13061" width="18.28515625" style="24" customWidth="1"/>
    <col min="13062" max="13062" width="21.5703125" style="24" customWidth="1"/>
    <col min="13063" max="13063" width="21" style="24" customWidth="1"/>
    <col min="13064" max="13312" width="11.42578125" style="24"/>
    <col min="13313" max="13313" width="24.7109375" style="24" customWidth="1"/>
    <col min="13314" max="13314" width="5.5703125" style="24" customWidth="1"/>
    <col min="13315" max="13315" width="33.85546875" style="24" customWidth="1"/>
    <col min="13316" max="13316" width="17" style="24" customWidth="1"/>
    <col min="13317" max="13317" width="18.28515625" style="24" customWidth="1"/>
    <col min="13318" max="13318" width="21.5703125" style="24" customWidth="1"/>
    <col min="13319" max="13319" width="21" style="24" customWidth="1"/>
    <col min="13320" max="13568" width="11.42578125" style="24"/>
    <col min="13569" max="13569" width="24.7109375" style="24" customWidth="1"/>
    <col min="13570" max="13570" width="5.5703125" style="24" customWidth="1"/>
    <col min="13571" max="13571" width="33.85546875" style="24" customWidth="1"/>
    <col min="13572" max="13572" width="17" style="24" customWidth="1"/>
    <col min="13573" max="13573" width="18.28515625" style="24" customWidth="1"/>
    <col min="13574" max="13574" width="21.5703125" style="24" customWidth="1"/>
    <col min="13575" max="13575" width="21" style="24" customWidth="1"/>
    <col min="13576" max="13824" width="11.42578125" style="24"/>
    <col min="13825" max="13825" width="24.7109375" style="24" customWidth="1"/>
    <col min="13826" max="13826" width="5.5703125" style="24" customWidth="1"/>
    <col min="13827" max="13827" width="33.85546875" style="24" customWidth="1"/>
    <col min="13828" max="13828" width="17" style="24" customWidth="1"/>
    <col min="13829" max="13829" width="18.28515625" style="24" customWidth="1"/>
    <col min="13830" max="13830" width="21.5703125" style="24" customWidth="1"/>
    <col min="13831" max="13831" width="21" style="24" customWidth="1"/>
    <col min="13832" max="14080" width="11.42578125" style="24"/>
    <col min="14081" max="14081" width="24.7109375" style="24" customWidth="1"/>
    <col min="14082" max="14082" width="5.5703125" style="24" customWidth="1"/>
    <col min="14083" max="14083" width="33.85546875" style="24" customWidth="1"/>
    <col min="14084" max="14084" width="17" style="24" customWidth="1"/>
    <col min="14085" max="14085" width="18.28515625" style="24" customWidth="1"/>
    <col min="14086" max="14086" width="21.5703125" style="24" customWidth="1"/>
    <col min="14087" max="14087" width="21" style="24" customWidth="1"/>
    <col min="14088" max="14336" width="11.42578125" style="24"/>
    <col min="14337" max="14337" width="24.7109375" style="24" customWidth="1"/>
    <col min="14338" max="14338" width="5.5703125" style="24" customWidth="1"/>
    <col min="14339" max="14339" width="33.85546875" style="24" customWidth="1"/>
    <col min="14340" max="14340" width="17" style="24" customWidth="1"/>
    <col min="14341" max="14341" width="18.28515625" style="24" customWidth="1"/>
    <col min="14342" max="14342" width="21.5703125" style="24" customWidth="1"/>
    <col min="14343" max="14343" width="21" style="24" customWidth="1"/>
    <col min="14344" max="14592" width="11.42578125" style="24"/>
    <col min="14593" max="14593" width="24.7109375" style="24" customWidth="1"/>
    <col min="14594" max="14594" width="5.5703125" style="24" customWidth="1"/>
    <col min="14595" max="14595" width="33.85546875" style="24" customWidth="1"/>
    <col min="14596" max="14596" width="17" style="24" customWidth="1"/>
    <col min="14597" max="14597" width="18.28515625" style="24" customWidth="1"/>
    <col min="14598" max="14598" width="21.5703125" style="24" customWidth="1"/>
    <col min="14599" max="14599" width="21" style="24" customWidth="1"/>
    <col min="14600" max="14848" width="11.42578125" style="24"/>
    <col min="14849" max="14849" width="24.7109375" style="24" customWidth="1"/>
    <col min="14850" max="14850" width="5.5703125" style="24" customWidth="1"/>
    <col min="14851" max="14851" width="33.85546875" style="24" customWidth="1"/>
    <col min="14852" max="14852" width="17" style="24" customWidth="1"/>
    <col min="14853" max="14853" width="18.28515625" style="24" customWidth="1"/>
    <col min="14854" max="14854" width="21.5703125" style="24" customWidth="1"/>
    <col min="14855" max="14855" width="21" style="24" customWidth="1"/>
    <col min="14856" max="15104" width="11.42578125" style="24"/>
    <col min="15105" max="15105" width="24.7109375" style="24" customWidth="1"/>
    <col min="15106" max="15106" width="5.5703125" style="24" customWidth="1"/>
    <col min="15107" max="15107" width="33.85546875" style="24" customWidth="1"/>
    <col min="15108" max="15108" width="17" style="24" customWidth="1"/>
    <col min="15109" max="15109" width="18.28515625" style="24" customWidth="1"/>
    <col min="15110" max="15110" width="21.5703125" style="24" customWidth="1"/>
    <col min="15111" max="15111" width="21" style="24" customWidth="1"/>
    <col min="15112" max="15360" width="11.42578125" style="24"/>
    <col min="15361" max="15361" width="24.7109375" style="24" customWidth="1"/>
    <col min="15362" max="15362" width="5.5703125" style="24" customWidth="1"/>
    <col min="15363" max="15363" width="33.85546875" style="24" customWidth="1"/>
    <col min="15364" max="15364" width="17" style="24" customWidth="1"/>
    <col min="15365" max="15365" width="18.28515625" style="24" customWidth="1"/>
    <col min="15366" max="15366" width="21.5703125" style="24" customWidth="1"/>
    <col min="15367" max="15367" width="21" style="24" customWidth="1"/>
    <col min="15368" max="15616" width="11.42578125" style="24"/>
    <col min="15617" max="15617" width="24.7109375" style="24" customWidth="1"/>
    <col min="15618" max="15618" width="5.5703125" style="24" customWidth="1"/>
    <col min="15619" max="15619" width="33.85546875" style="24" customWidth="1"/>
    <col min="15620" max="15620" width="17" style="24" customWidth="1"/>
    <col min="15621" max="15621" width="18.28515625" style="24" customWidth="1"/>
    <col min="15622" max="15622" width="21.5703125" style="24" customWidth="1"/>
    <col min="15623" max="15623" width="21" style="24" customWidth="1"/>
    <col min="15624" max="15872" width="11.42578125" style="24"/>
    <col min="15873" max="15873" width="24.7109375" style="24" customWidth="1"/>
    <col min="15874" max="15874" width="5.5703125" style="24" customWidth="1"/>
    <col min="15875" max="15875" width="33.85546875" style="24" customWidth="1"/>
    <col min="15876" max="15876" width="17" style="24" customWidth="1"/>
    <col min="15877" max="15877" width="18.28515625" style="24" customWidth="1"/>
    <col min="15878" max="15878" width="21.5703125" style="24" customWidth="1"/>
    <col min="15879" max="15879" width="21" style="24" customWidth="1"/>
    <col min="15880" max="16128" width="11.42578125" style="24"/>
    <col min="16129" max="16129" width="24.7109375" style="24" customWidth="1"/>
    <col min="16130" max="16130" width="5.5703125" style="24" customWidth="1"/>
    <col min="16131" max="16131" width="33.85546875" style="24" customWidth="1"/>
    <col min="16132" max="16132" width="17" style="24" customWidth="1"/>
    <col min="16133" max="16133" width="18.28515625" style="24" customWidth="1"/>
    <col min="16134" max="16134" width="21.5703125" style="24" customWidth="1"/>
    <col min="16135" max="16135" width="21" style="24" customWidth="1"/>
    <col min="16136" max="16384" width="11.42578125" style="24"/>
  </cols>
  <sheetData>
    <row r="1" spans="1:9" ht="34.5" customHeight="1" thickBot="1" x14ac:dyDescent="0.25">
      <c r="A1" s="174"/>
      <c r="B1" s="174"/>
      <c r="C1" s="189" t="s">
        <v>21</v>
      </c>
      <c r="D1" s="190"/>
      <c r="E1" s="190"/>
      <c r="F1" s="190"/>
      <c r="G1" s="191"/>
    </row>
    <row r="2" spans="1:9" ht="34.5" customHeight="1" thickTop="1" thickBot="1" x14ac:dyDescent="0.25">
      <c r="A2" s="174"/>
      <c r="B2" s="174"/>
      <c r="C2" s="192" t="s">
        <v>68</v>
      </c>
      <c r="D2" s="193"/>
      <c r="E2" s="193"/>
      <c r="F2" s="193"/>
      <c r="G2" s="173"/>
    </row>
    <row r="3" spans="1:9" ht="30.75" customHeight="1" thickTop="1" x14ac:dyDescent="0.2">
      <c r="A3" s="47" t="s">
        <v>31</v>
      </c>
      <c r="B3" s="194" t="s">
        <v>32</v>
      </c>
      <c r="C3" s="168"/>
      <c r="D3" s="28" t="s">
        <v>69</v>
      </c>
      <c r="E3" s="28" t="s">
        <v>70</v>
      </c>
      <c r="F3" s="28" t="s">
        <v>34</v>
      </c>
      <c r="G3" s="28" t="s">
        <v>35</v>
      </c>
    </row>
    <row r="4" spans="1:9" ht="47.25" customHeight="1" x14ac:dyDescent="0.2">
      <c r="A4" s="195" t="s">
        <v>164</v>
      </c>
      <c r="B4" s="38" t="s">
        <v>36</v>
      </c>
      <c r="C4" s="39" t="s">
        <v>442</v>
      </c>
      <c r="D4" s="38" t="s">
        <v>179</v>
      </c>
      <c r="E4" s="38" t="s">
        <v>443</v>
      </c>
      <c r="F4" s="38" t="s">
        <v>190</v>
      </c>
      <c r="G4" s="90">
        <v>44774</v>
      </c>
      <c r="I4" s="1"/>
    </row>
    <row r="5" spans="1:9" ht="57.75" customHeight="1" x14ac:dyDescent="0.2">
      <c r="A5" s="195"/>
      <c r="B5" s="38" t="s">
        <v>39</v>
      </c>
      <c r="C5" s="39" t="s">
        <v>180</v>
      </c>
      <c r="D5" s="38" t="s">
        <v>72</v>
      </c>
      <c r="E5" s="38" t="s">
        <v>191</v>
      </c>
      <c r="F5" s="38" t="s">
        <v>173</v>
      </c>
      <c r="G5" s="38" t="s">
        <v>444</v>
      </c>
    </row>
    <row r="6" spans="1:9" ht="45" x14ac:dyDescent="0.2">
      <c r="A6" s="188"/>
      <c r="B6" s="88" t="s">
        <v>71</v>
      </c>
      <c r="C6" s="89" t="s">
        <v>445</v>
      </c>
      <c r="D6" s="88" t="s">
        <v>446</v>
      </c>
      <c r="E6" s="88" t="s">
        <v>80</v>
      </c>
      <c r="F6" s="88" t="s">
        <v>192</v>
      </c>
      <c r="G6" s="88" t="s">
        <v>438</v>
      </c>
    </row>
    <row r="7" spans="1:9" ht="45" x14ac:dyDescent="0.2">
      <c r="A7" s="187" t="s">
        <v>165</v>
      </c>
      <c r="B7" s="91" t="s">
        <v>41</v>
      </c>
      <c r="C7" s="92" t="s">
        <v>81</v>
      </c>
      <c r="D7" s="91" t="s">
        <v>73</v>
      </c>
      <c r="E7" s="91" t="s">
        <v>82</v>
      </c>
      <c r="F7" s="91" t="s">
        <v>190</v>
      </c>
      <c r="G7" s="91" t="s">
        <v>438</v>
      </c>
    </row>
    <row r="8" spans="1:9" ht="22.5" x14ac:dyDescent="0.2">
      <c r="A8" s="188"/>
      <c r="B8" s="88" t="s">
        <v>54</v>
      </c>
      <c r="C8" s="89" t="s">
        <v>74</v>
      </c>
      <c r="D8" s="88" t="s">
        <v>75</v>
      </c>
      <c r="E8" s="88" t="s">
        <v>76</v>
      </c>
      <c r="F8" s="88" t="s">
        <v>190</v>
      </c>
      <c r="G8" s="88" t="s">
        <v>438</v>
      </c>
    </row>
    <row r="9" spans="1:9" ht="57" customHeight="1" x14ac:dyDescent="0.2">
      <c r="A9" s="87" t="s">
        <v>166</v>
      </c>
      <c r="B9" s="88" t="s">
        <v>44</v>
      </c>
      <c r="C9" s="89" t="s">
        <v>182</v>
      </c>
      <c r="D9" s="88" t="s">
        <v>83</v>
      </c>
      <c r="E9" s="88" t="s">
        <v>181</v>
      </c>
      <c r="F9" s="88" t="s">
        <v>110</v>
      </c>
      <c r="G9" s="88" t="s">
        <v>438</v>
      </c>
    </row>
    <row r="10" spans="1:9" ht="54" customHeight="1" x14ac:dyDescent="0.2">
      <c r="A10" s="87" t="s">
        <v>167</v>
      </c>
      <c r="B10" s="88" t="s">
        <v>48</v>
      </c>
      <c r="C10" s="89" t="s">
        <v>84</v>
      </c>
      <c r="D10" s="88" t="s">
        <v>85</v>
      </c>
      <c r="E10" s="88" t="s">
        <v>86</v>
      </c>
      <c r="F10" s="88" t="s">
        <v>190</v>
      </c>
      <c r="G10" s="88" t="s">
        <v>438</v>
      </c>
    </row>
    <row r="11" spans="1:9" ht="78.75" x14ac:dyDescent="0.2">
      <c r="A11" s="87" t="s">
        <v>168</v>
      </c>
      <c r="B11" s="88" t="s">
        <v>59</v>
      </c>
      <c r="C11" s="89" t="s">
        <v>77</v>
      </c>
      <c r="D11" s="88" t="s">
        <v>78</v>
      </c>
      <c r="E11" s="88" t="s">
        <v>79</v>
      </c>
      <c r="F11" s="88" t="s">
        <v>441</v>
      </c>
      <c r="G11" s="88" t="s">
        <v>438</v>
      </c>
    </row>
  </sheetData>
  <mergeCells count="6">
    <mergeCell ref="A7:A8"/>
    <mergeCell ref="A1:B2"/>
    <mergeCell ref="C1:G1"/>
    <mergeCell ref="C2:G2"/>
    <mergeCell ref="B3:C3"/>
    <mergeCell ref="A4:A6"/>
  </mergeCells>
  <pageMargins left="0.70866141732283472" right="0.70866141732283472" top="0.74803149606299213" bottom="0.74803149606299213" header="0.31496062992125984" footer="0.31496062992125984"/>
  <pageSetup scale="8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4"/>
  <sheetViews>
    <sheetView workbookViewId="0">
      <selection sqref="A1:B2"/>
    </sheetView>
  </sheetViews>
  <sheetFormatPr baseColWidth="10" defaultRowHeight="14.25" x14ac:dyDescent="0.2"/>
  <cols>
    <col min="1" max="1" width="24" style="24" customWidth="1"/>
    <col min="2" max="2" width="18.85546875" style="24" customWidth="1"/>
    <col min="3" max="3" width="31.7109375" style="24" customWidth="1"/>
    <col min="4" max="4" width="21.85546875" style="24" customWidth="1"/>
    <col min="5" max="5" width="22.42578125" style="24" customWidth="1"/>
    <col min="6" max="6" width="13.85546875" style="24" customWidth="1"/>
    <col min="7" max="256" width="11.42578125" style="24"/>
    <col min="257" max="257" width="24" style="24" customWidth="1"/>
    <col min="258" max="258" width="18.85546875" style="24" customWidth="1"/>
    <col min="259" max="259" width="31.7109375" style="24" customWidth="1"/>
    <col min="260" max="260" width="18.42578125" style="24" customWidth="1"/>
    <col min="261" max="261" width="22.42578125" style="24" customWidth="1"/>
    <col min="262" max="262" width="13.85546875" style="24" customWidth="1"/>
    <col min="263" max="512" width="11.42578125" style="24"/>
    <col min="513" max="513" width="24" style="24" customWidth="1"/>
    <col min="514" max="514" width="18.85546875" style="24" customWidth="1"/>
    <col min="515" max="515" width="31.7109375" style="24" customWidth="1"/>
    <col min="516" max="516" width="18.42578125" style="24" customWidth="1"/>
    <col min="517" max="517" width="22.42578125" style="24" customWidth="1"/>
    <col min="518" max="518" width="13.85546875" style="24" customWidth="1"/>
    <col min="519" max="768" width="11.42578125" style="24"/>
    <col min="769" max="769" width="24" style="24" customWidth="1"/>
    <col min="770" max="770" width="18.85546875" style="24" customWidth="1"/>
    <col min="771" max="771" width="31.7109375" style="24" customWidth="1"/>
    <col min="772" max="772" width="18.42578125" style="24" customWidth="1"/>
    <col min="773" max="773" width="22.42578125" style="24" customWidth="1"/>
    <col min="774" max="774" width="13.85546875" style="24" customWidth="1"/>
    <col min="775" max="1024" width="11.42578125" style="24"/>
    <col min="1025" max="1025" width="24" style="24" customWidth="1"/>
    <col min="1026" max="1026" width="18.85546875" style="24" customWidth="1"/>
    <col min="1027" max="1027" width="31.7109375" style="24" customWidth="1"/>
    <col min="1028" max="1028" width="18.42578125" style="24" customWidth="1"/>
    <col min="1029" max="1029" width="22.42578125" style="24" customWidth="1"/>
    <col min="1030" max="1030" width="13.85546875" style="24" customWidth="1"/>
    <col min="1031" max="1280" width="11.42578125" style="24"/>
    <col min="1281" max="1281" width="24" style="24" customWidth="1"/>
    <col min="1282" max="1282" width="18.85546875" style="24" customWidth="1"/>
    <col min="1283" max="1283" width="31.7109375" style="24" customWidth="1"/>
    <col min="1284" max="1284" width="18.42578125" style="24" customWidth="1"/>
    <col min="1285" max="1285" width="22.42578125" style="24" customWidth="1"/>
    <col min="1286" max="1286" width="13.85546875" style="24" customWidth="1"/>
    <col min="1287" max="1536" width="11.42578125" style="24"/>
    <col min="1537" max="1537" width="24" style="24" customWidth="1"/>
    <col min="1538" max="1538" width="18.85546875" style="24" customWidth="1"/>
    <col min="1539" max="1539" width="31.7109375" style="24" customWidth="1"/>
    <col min="1540" max="1540" width="18.42578125" style="24" customWidth="1"/>
    <col min="1541" max="1541" width="22.42578125" style="24" customWidth="1"/>
    <col min="1542" max="1542" width="13.85546875" style="24" customWidth="1"/>
    <col min="1543" max="1792" width="11.42578125" style="24"/>
    <col min="1793" max="1793" width="24" style="24" customWidth="1"/>
    <col min="1794" max="1794" width="18.85546875" style="24" customWidth="1"/>
    <col min="1795" max="1795" width="31.7109375" style="24" customWidth="1"/>
    <col min="1796" max="1796" width="18.42578125" style="24" customWidth="1"/>
    <col min="1797" max="1797" width="22.42578125" style="24" customWidth="1"/>
    <col min="1798" max="1798" width="13.85546875" style="24" customWidth="1"/>
    <col min="1799" max="2048" width="11.42578125" style="24"/>
    <col min="2049" max="2049" width="24" style="24" customWidth="1"/>
    <col min="2050" max="2050" width="18.85546875" style="24" customWidth="1"/>
    <col min="2051" max="2051" width="31.7109375" style="24" customWidth="1"/>
    <col min="2052" max="2052" width="18.42578125" style="24" customWidth="1"/>
    <col min="2053" max="2053" width="22.42578125" style="24" customWidth="1"/>
    <col min="2054" max="2054" width="13.85546875" style="24" customWidth="1"/>
    <col min="2055" max="2304" width="11.42578125" style="24"/>
    <col min="2305" max="2305" width="24" style="24" customWidth="1"/>
    <col min="2306" max="2306" width="18.85546875" style="24" customWidth="1"/>
    <col min="2307" max="2307" width="31.7109375" style="24" customWidth="1"/>
    <col min="2308" max="2308" width="18.42578125" style="24" customWidth="1"/>
    <col min="2309" max="2309" width="22.42578125" style="24" customWidth="1"/>
    <col min="2310" max="2310" width="13.85546875" style="24" customWidth="1"/>
    <col min="2311" max="2560" width="11.42578125" style="24"/>
    <col min="2561" max="2561" width="24" style="24" customWidth="1"/>
    <col min="2562" max="2562" width="18.85546875" style="24" customWidth="1"/>
    <col min="2563" max="2563" width="31.7109375" style="24" customWidth="1"/>
    <col min="2564" max="2564" width="18.42578125" style="24" customWidth="1"/>
    <col min="2565" max="2565" width="22.42578125" style="24" customWidth="1"/>
    <col min="2566" max="2566" width="13.85546875" style="24" customWidth="1"/>
    <col min="2567" max="2816" width="11.42578125" style="24"/>
    <col min="2817" max="2817" width="24" style="24" customWidth="1"/>
    <col min="2818" max="2818" width="18.85546875" style="24" customWidth="1"/>
    <col min="2819" max="2819" width="31.7109375" style="24" customWidth="1"/>
    <col min="2820" max="2820" width="18.42578125" style="24" customWidth="1"/>
    <col min="2821" max="2821" width="22.42578125" style="24" customWidth="1"/>
    <col min="2822" max="2822" width="13.85546875" style="24" customWidth="1"/>
    <col min="2823" max="3072" width="11.42578125" style="24"/>
    <col min="3073" max="3073" width="24" style="24" customWidth="1"/>
    <col min="3074" max="3074" width="18.85546875" style="24" customWidth="1"/>
    <col min="3075" max="3075" width="31.7109375" style="24" customWidth="1"/>
    <col min="3076" max="3076" width="18.42578125" style="24" customWidth="1"/>
    <col min="3077" max="3077" width="22.42578125" style="24" customWidth="1"/>
    <col min="3078" max="3078" width="13.85546875" style="24" customWidth="1"/>
    <col min="3079" max="3328" width="11.42578125" style="24"/>
    <col min="3329" max="3329" width="24" style="24" customWidth="1"/>
    <col min="3330" max="3330" width="18.85546875" style="24" customWidth="1"/>
    <col min="3331" max="3331" width="31.7109375" style="24" customWidth="1"/>
    <col min="3332" max="3332" width="18.42578125" style="24" customWidth="1"/>
    <col min="3333" max="3333" width="22.42578125" style="24" customWidth="1"/>
    <col min="3334" max="3334" width="13.85546875" style="24" customWidth="1"/>
    <col min="3335" max="3584" width="11.42578125" style="24"/>
    <col min="3585" max="3585" width="24" style="24" customWidth="1"/>
    <col min="3586" max="3586" width="18.85546875" style="24" customWidth="1"/>
    <col min="3587" max="3587" width="31.7109375" style="24" customWidth="1"/>
    <col min="3588" max="3588" width="18.42578125" style="24" customWidth="1"/>
    <col min="3589" max="3589" width="22.42578125" style="24" customWidth="1"/>
    <col min="3590" max="3590" width="13.85546875" style="24" customWidth="1"/>
    <col min="3591" max="3840" width="11.42578125" style="24"/>
    <col min="3841" max="3841" width="24" style="24" customWidth="1"/>
    <col min="3842" max="3842" width="18.85546875" style="24" customWidth="1"/>
    <col min="3843" max="3843" width="31.7109375" style="24" customWidth="1"/>
    <col min="3844" max="3844" width="18.42578125" style="24" customWidth="1"/>
    <col min="3845" max="3845" width="22.42578125" style="24" customWidth="1"/>
    <col min="3846" max="3846" width="13.85546875" style="24" customWidth="1"/>
    <col min="3847" max="4096" width="11.42578125" style="24"/>
    <col min="4097" max="4097" width="24" style="24" customWidth="1"/>
    <col min="4098" max="4098" width="18.85546875" style="24" customWidth="1"/>
    <col min="4099" max="4099" width="31.7109375" style="24" customWidth="1"/>
    <col min="4100" max="4100" width="18.42578125" style="24" customWidth="1"/>
    <col min="4101" max="4101" width="22.42578125" style="24" customWidth="1"/>
    <col min="4102" max="4102" width="13.85546875" style="24" customWidth="1"/>
    <col min="4103" max="4352" width="11.42578125" style="24"/>
    <col min="4353" max="4353" width="24" style="24" customWidth="1"/>
    <col min="4354" max="4354" width="18.85546875" style="24" customWidth="1"/>
    <col min="4355" max="4355" width="31.7109375" style="24" customWidth="1"/>
    <col min="4356" max="4356" width="18.42578125" style="24" customWidth="1"/>
    <col min="4357" max="4357" width="22.42578125" style="24" customWidth="1"/>
    <col min="4358" max="4358" width="13.85546875" style="24" customWidth="1"/>
    <col min="4359" max="4608" width="11.42578125" style="24"/>
    <col min="4609" max="4609" width="24" style="24" customWidth="1"/>
    <col min="4610" max="4610" width="18.85546875" style="24" customWidth="1"/>
    <col min="4611" max="4611" width="31.7109375" style="24" customWidth="1"/>
    <col min="4612" max="4612" width="18.42578125" style="24" customWidth="1"/>
    <col min="4613" max="4613" width="22.42578125" style="24" customWidth="1"/>
    <col min="4614" max="4614" width="13.85546875" style="24" customWidth="1"/>
    <col min="4615" max="4864" width="11.42578125" style="24"/>
    <col min="4865" max="4865" width="24" style="24" customWidth="1"/>
    <col min="4866" max="4866" width="18.85546875" style="24" customWidth="1"/>
    <col min="4867" max="4867" width="31.7109375" style="24" customWidth="1"/>
    <col min="4868" max="4868" width="18.42578125" style="24" customWidth="1"/>
    <col min="4869" max="4869" width="22.42578125" style="24" customWidth="1"/>
    <col min="4870" max="4870" width="13.85546875" style="24" customWidth="1"/>
    <col min="4871" max="5120" width="11.42578125" style="24"/>
    <col min="5121" max="5121" width="24" style="24" customWidth="1"/>
    <col min="5122" max="5122" width="18.85546875" style="24" customWidth="1"/>
    <col min="5123" max="5123" width="31.7109375" style="24" customWidth="1"/>
    <col min="5124" max="5124" width="18.42578125" style="24" customWidth="1"/>
    <col min="5125" max="5125" width="22.42578125" style="24" customWidth="1"/>
    <col min="5126" max="5126" width="13.85546875" style="24" customWidth="1"/>
    <col min="5127" max="5376" width="11.42578125" style="24"/>
    <col min="5377" max="5377" width="24" style="24" customWidth="1"/>
    <col min="5378" max="5378" width="18.85546875" style="24" customWidth="1"/>
    <col min="5379" max="5379" width="31.7109375" style="24" customWidth="1"/>
    <col min="5380" max="5380" width="18.42578125" style="24" customWidth="1"/>
    <col min="5381" max="5381" width="22.42578125" style="24" customWidth="1"/>
    <col min="5382" max="5382" width="13.85546875" style="24" customWidth="1"/>
    <col min="5383" max="5632" width="11.42578125" style="24"/>
    <col min="5633" max="5633" width="24" style="24" customWidth="1"/>
    <col min="5634" max="5634" width="18.85546875" style="24" customWidth="1"/>
    <col min="5635" max="5635" width="31.7109375" style="24" customWidth="1"/>
    <col min="5636" max="5636" width="18.42578125" style="24" customWidth="1"/>
    <col min="5637" max="5637" width="22.42578125" style="24" customWidth="1"/>
    <col min="5638" max="5638" width="13.85546875" style="24" customWidth="1"/>
    <col min="5639" max="5888" width="11.42578125" style="24"/>
    <col min="5889" max="5889" width="24" style="24" customWidth="1"/>
    <col min="5890" max="5890" width="18.85546875" style="24" customWidth="1"/>
    <col min="5891" max="5891" width="31.7109375" style="24" customWidth="1"/>
    <col min="5892" max="5892" width="18.42578125" style="24" customWidth="1"/>
    <col min="5893" max="5893" width="22.42578125" style="24" customWidth="1"/>
    <col min="5894" max="5894" width="13.85546875" style="24" customWidth="1"/>
    <col min="5895" max="6144" width="11.42578125" style="24"/>
    <col min="6145" max="6145" width="24" style="24" customWidth="1"/>
    <col min="6146" max="6146" width="18.85546875" style="24" customWidth="1"/>
    <col min="6147" max="6147" width="31.7109375" style="24" customWidth="1"/>
    <col min="6148" max="6148" width="18.42578125" style="24" customWidth="1"/>
    <col min="6149" max="6149" width="22.42578125" style="24" customWidth="1"/>
    <col min="6150" max="6150" width="13.85546875" style="24" customWidth="1"/>
    <col min="6151" max="6400" width="11.42578125" style="24"/>
    <col min="6401" max="6401" width="24" style="24" customWidth="1"/>
    <col min="6402" max="6402" width="18.85546875" style="24" customWidth="1"/>
    <col min="6403" max="6403" width="31.7109375" style="24" customWidth="1"/>
    <col min="6404" max="6404" width="18.42578125" style="24" customWidth="1"/>
    <col min="6405" max="6405" width="22.42578125" style="24" customWidth="1"/>
    <col min="6406" max="6406" width="13.85546875" style="24" customWidth="1"/>
    <col min="6407" max="6656" width="11.42578125" style="24"/>
    <col min="6657" max="6657" width="24" style="24" customWidth="1"/>
    <col min="6658" max="6658" width="18.85546875" style="24" customWidth="1"/>
    <col min="6659" max="6659" width="31.7109375" style="24" customWidth="1"/>
    <col min="6660" max="6660" width="18.42578125" style="24" customWidth="1"/>
    <col min="6661" max="6661" width="22.42578125" style="24" customWidth="1"/>
    <col min="6662" max="6662" width="13.85546875" style="24" customWidth="1"/>
    <col min="6663" max="6912" width="11.42578125" style="24"/>
    <col min="6913" max="6913" width="24" style="24" customWidth="1"/>
    <col min="6914" max="6914" width="18.85546875" style="24" customWidth="1"/>
    <col min="6915" max="6915" width="31.7109375" style="24" customWidth="1"/>
    <col min="6916" max="6916" width="18.42578125" style="24" customWidth="1"/>
    <col min="6917" max="6917" width="22.42578125" style="24" customWidth="1"/>
    <col min="6918" max="6918" width="13.85546875" style="24" customWidth="1"/>
    <col min="6919" max="7168" width="11.42578125" style="24"/>
    <col min="7169" max="7169" width="24" style="24" customWidth="1"/>
    <col min="7170" max="7170" width="18.85546875" style="24" customWidth="1"/>
    <col min="7171" max="7171" width="31.7109375" style="24" customWidth="1"/>
    <col min="7172" max="7172" width="18.42578125" style="24" customWidth="1"/>
    <col min="7173" max="7173" width="22.42578125" style="24" customWidth="1"/>
    <col min="7174" max="7174" width="13.85546875" style="24" customWidth="1"/>
    <col min="7175" max="7424" width="11.42578125" style="24"/>
    <col min="7425" max="7425" width="24" style="24" customWidth="1"/>
    <col min="7426" max="7426" width="18.85546875" style="24" customWidth="1"/>
    <col min="7427" max="7427" width="31.7109375" style="24" customWidth="1"/>
    <col min="7428" max="7428" width="18.42578125" style="24" customWidth="1"/>
    <col min="7429" max="7429" width="22.42578125" style="24" customWidth="1"/>
    <col min="7430" max="7430" width="13.85546875" style="24" customWidth="1"/>
    <col min="7431" max="7680" width="11.42578125" style="24"/>
    <col min="7681" max="7681" width="24" style="24" customWidth="1"/>
    <col min="7682" max="7682" width="18.85546875" style="24" customWidth="1"/>
    <col min="7683" max="7683" width="31.7109375" style="24" customWidth="1"/>
    <col min="7684" max="7684" width="18.42578125" style="24" customWidth="1"/>
    <col min="7685" max="7685" width="22.42578125" style="24" customWidth="1"/>
    <col min="7686" max="7686" width="13.85546875" style="24" customWidth="1"/>
    <col min="7687" max="7936" width="11.42578125" style="24"/>
    <col min="7937" max="7937" width="24" style="24" customWidth="1"/>
    <col min="7938" max="7938" width="18.85546875" style="24" customWidth="1"/>
    <col min="7939" max="7939" width="31.7109375" style="24" customWidth="1"/>
    <col min="7940" max="7940" width="18.42578125" style="24" customWidth="1"/>
    <col min="7941" max="7941" width="22.42578125" style="24" customWidth="1"/>
    <col min="7942" max="7942" width="13.85546875" style="24" customWidth="1"/>
    <col min="7943" max="8192" width="11.42578125" style="24"/>
    <col min="8193" max="8193" width="24" style="24" customWidth="1"/>
    <col min="8194" max="8194" width="18.85546875" style="24" customWidth="1"/>
    <col min="8195" max="8195" width="31.7109375" style="24" customWidth="1"/>
    <col min="8196" max="8196" width="18.42578125" style="24" customWidth="1"/>
    <col min="8197" max="8197" width="22.42578125" style="24" customWidth="1"/>
    <col min="8198" max="8198" width="13.85546875" style="24" customWidth="1"/>
    <col min="8199" max="8448" width="11.42578125" style="24"/>
    <col min="8449" max="8449" width="24" style="24" customWidth="1"/>
    <col min="8450" max="8450" width="18.85546875" style="24" customWidth="1"/>
    <col min="8451" max="8451" width="31.7109375" style="24" customWidth="1"/>
    <col min="8452" max="8452" width="18.42578125" style="24" customWidth="1"/>
    <col min="8453" max="8453" width="22.42578125" style="24" customWidth="1"/>
    <col min="8454" max="8454" width="13.85546875" style="24" customWidth="1"/>
    <col min="8455" max="8704" width="11.42578125" style="24"/>
    <col min="8705" max="8705" width="24" style="24" customWidth="1"/>
    <col min="8706" max="8706" width="18.85546875" style="24" customWidth="1"/>
    <col min="8707" max="8707" width="31.7109375" style="24" customWidth="1"/>
    <col min="8708" max="8708" width="18.42578125" style="24" customWidth="1"/>
    <col min="8709" max="8709" width="22.42578125" style="24" customWidth="1"/>
    <col min="8710" max="8710" width="13.85546875" style="24" customWidth="1"/>
    <col min="8711" max="8960" width="11.42578125" style="24"/>
    <col min="8961" max="8961" width="24" style="24" customWidth="1"/>
    <col min="8962" max="8962" width="18.85546875" style="24" customWidth="1"/>
    <col min="8963" max="8963" width="31.7109375" style="24" customWidth="1"/>
    <col min="8964" max="8964" width="18.42578125" style="24" customWidth="1"/>
    <col min="8965" max="8965" width="22.42578125" style="24" customWidth="1"/>
    <col min="8966" max="8966" width="13.85546875" style="24" customWidth="1"/>
    <col min="8967" max="9216" width="11.42578125" style="24"/>
    <col min="9217" max="9217" width="24" style="24" customWidth="1"/>
    <col min="9218" max="9218" width="18.85546875" style="24" customWidth="1"/>
    <col min="9219" max="9219" width="31.7109375" style="24" customWidth="1"/>
    <col min="9220" max="9220" width="18.42578125" style="24" customWidth="1"/>
    <col min="9221" max="9221" width="22.42578125" style="24" customWidth="1"/>
    <col min="9222" max="9222" width="13.85546875" style="24" customWidth="1"/>
    <col min="9223" max="9472" width="11.42578125" style="24"/>
    <col min="9473" max="9473" width="24" style="24" customWidth="1"/>
    <col min="9474" max="9474" width="18.85546875" style="24" customWidth="1"/>
    <col min="9475" max="9475" width="31.7109375" style="24" customWidth="1"/>
    <col min="9476" max="9476" width="18.42578125" style="24" customWidth="1"/>
    <col min="9477" max="9477" width="22.42578125" style="24" customWidth="1"/>
    <col min="9478" max="9478" width="13.85546875" style="24" customWidth="1"/>
    <col min="9479" max="9728" width="11.42578125" style="24"/>
    <col min="9729" max="9729" width="24" style="24" customWidth="1"/>
    <col min="9730" max="9730" width="18.85546875" style="24" customWidth="1"/>
    <col min="9731" max="9731" width="31.7109375" style="24" customWidth="1"/>
    <col min="9732" max="9732" width="18.42578125" style="24" customWidth="1"/>
    <col min="9733" max="9733" width="22.42578125" style="24" customWidth="1"/>
    <col min="9734" max="9734" width="13.85546875" style="24" customWidth="1"/>
    <col min="9735" max="9984" width="11.42578125" style="24"/>
    <col min="9985" max="9985" width="24" style="24" customWidth="1"/>
    <col min="9986" max="9986" width="18.85546875" style="24" customWidth="1"/>
    <col min="9987" max="9987" width="31.7109375" style="24" customWidth="1"/>
    <col min="9988" max="9988" width="18.42578125" style="24" customWidth="1"/>
    <col min="9989" max="9989" width="22.42578125" style="24" customWidth="1"/>
    <col min="9990" max="9990" width="13.85546875" style="24" customWidth="1"/>
    <col min="9991" max="10240" width="11.42578125" style="24"/>
    <col min="10241" max="10241" width="24" style="24" customWidth="1"/>
    <col min="10242" max="10242" width="18.85546875" style="24" customWidth="1"/>
    <col min="10243" max="10243" width="31.7109375" style="24" customWidth="1"/>
    <col min="10244" max="10244" width="18.42578125" style="24" customWidth="1"/>
    <col min="10245" max="10245" width="22.42578125" style="24" customWidth="1"/>
    <col min="10246" max="10246" width="13.85546875" style="24" customWidth="1"/>
    <col min="10247" max="10496" width="11.42578125" style="24"/>
    <col min="10497" max="10497" width="24" style="24" customWidth="1"/>
    <col min="10498" max="10498" width="18.85546875" style="24" customWidth="1"/>
    <col min="10499" max="10499" width="31.7109375" style="24" customWidth="1"/>
    <col min="10500" max="10500" width="18.42578125" style="24" customWidth="1"/>
    <col min="10501" max="10501" width="22.42578125" style="24" customWidth="1"/>
    <col min="10502" max="10502" width="13.85546875" style="24" customWidth="1"/>
    <col min="10503" max="10752" width="11.42578125" style="24"/>
    <col min="10753" max="10753" width="24" style="24" customWidth="1"/>
    <col min="10754" max="10754" width="18.85546875" style="24" customWidth="1"/>
    <col min="10755" max="10755" width="31.7109375" style="24" customWidth="1"/>
    <col min="10756" max="10756" width="18.42578125" style="24" customWidth="1"/>
    <col min="10757" max="10757" width="22.42578125" style="24" customWidth="1"/>
    <col min="10758" max="10758" width="13.85546875" style="24" customWidth="1"/>
    <col min="10759" max="11008" width="11.42578125" style="24"/>
    <col min="11009" max="11009" width="24" style="24" customWidth="1"/>
    <col min="11010" max="11010" width="18.85546875" style="24" customWidth="1"/>
    <col min="11011" max="11011" width="31.7109375" style="24" customWidth="1"/>
    <col min="11012" max="11012" width="18.42578125" style="24" customWidth="1"/>
    <col min="11013" max="11013" width="22.42578125" style="24" customWidth="1"/>
    <col min="11014" max="11014" width="13.85546875" style="24" customWidth="1"/>
    <col min="11015" max="11264" width="11.42578125" style="24"/>
    <col min="11265" max="11265" width="24" style="24" customWidth="1"/>
    <col min="11266" max="11266" width="18.85546875" style="24" customWidth="1"/>
    <col min="11267" max="11267" width="31.7109375" style="24" customWidth="1"/>
    <col min="11268" max="11268" width="18.42578125" style="24" customWidth="1"/>
    <col min="11269" max="11269" width="22.42578125" style="24" customWidth="1"/>
    <col min="11270" max="11270" width="13.85546875" style="24" customWidth="1"/>
    <col min="11271" max="11520" width="11.42578125" style="24"/>
    <col min="11521" max="11521" width="24" style="24" customWidth="1"/>
    <col min="11522" max="11522" width="18.85546875" style="24" customWidth="1"/>
    <col min="11523" max="11523" width="31.7109375" style="24" customWidth="1"/>
    <col min="11524" max="11524" width="18.42578125" style="24" customWidth="1"/>
    <col min="11525" max="11525" width="22.42578125" style="24" customWidth="1"/>
    <col min="11526" max="11526" width="13.85546875" style="24" customWidth="1"/>
    <col min="11527" max="11776" width="11.42578125" style="24"/>
    <col min="11777" max="11777" width="24" style="24" customWidth="1"/>
    <col min="11778" max="11778" width="18.85546875" style="24" customWidth="1"/>
    <col min="11779" max="11779" width="31.7109375" style="24" customWidth="1"/>
    <col min="11780" max="11780" width="18.42578125" style="24" customWidth="1"/>
    <col min="11781" max="11781" width="22.42578125" style="24" customWidth="1"/>
    <col min="11782" max="11782" width="13.85546875" style="24" customWidth="1"/>
    <col min="11783" max="12032" width="11.42578125" style="24"/>
    <col min="12033" max="12033" width="24" style="24" customWidth="1"/>
    <col min="12034" max="12034" width="18.85546875" style="24" customWidth="1"/>
    <col min="12035" max="12035" width="31.7109375" style="24" customWidth="1"/>
    <col min="12036" max="12036" width="18.42578125" style="24" customWidth="1"/>
    <col min="12037" max="12037" width="22.42578125" style="24" customWidth="1"/>
    <col min="12038" max="12038" width="13.85546875" style="24" customWidth="1"/>
    <col min="12039" max="12288" width="11.42578125" style="24"/>
    <col min="12289" max="12289" width="24" style="24" customWidth="1"/>
    <col min="12290" max="12290" width="18.85546875" style="24" customWidth="1"/>
    <col min="12291" max="12291" width="31.7109375" style="24" customWidth="1"/>
    <col min="12292" max="12292" width="18.42578125" style="24" customWidth="1"/>
    <col min="12293" max="12293" width="22.42578125" style="24" customWidth="1"/>
    <col min="12294" max="12294" width="13.85546875" style="24" customWidth="1"/>
    <col min="12295" max="12544" width="11.42578125" style="24"/>
    <col min="12545" max="12545" width="24" style="24" customWidth="1"/>
    <col min="12546" max="12546" width="18.85546875" style="24" customWidth="1"/>
    <col min="12547" max="12547" width="31.7109375" style="24" customWidth="1"/>
    <col min="12548" max="12548" width="18.42578125" style="24" customWidth="1"/>
    <col min="12549" max="12549" width="22.42578125" style="24" customWidth="1"/>
    <col min="12550" max="12550" width="13.85546875" style="24" customWidth="1"/>
    <col min="12551" max="12800" width="11.42578125" style="24"/>
    <col min="12801" max="12801" width="24" style="24" customWidth="1"/>
    <col min="12802" max="12802" width="18.85546875" style="24" customWidth="1"/>
    <col min="12803" max="12803" width="31.7109375" style="24" customWidth="1"/>
    <col min="12804" max="12804" width="18.42578125" style="24" customWidth="1"/>
    <col min="12805" max="12805" width="22.42578125" style="24" customWidth="1"/>
    <col min="12806" max="12806" width="13.85546875" style="24" customWidth="1"/>
    <col min="12807" max="13056" width="11.42578125" style="24"/>
    <col min="13057" max="13057" width="24" style="24" customWidth="1"/>
    <col min="13058" max="13058" width="18.85546875" style="24" customWidth="1"/>
    <col min="13059" max="13059" width="31.7109375" style="24" customWidth="1"/>
    <col min="13060" max="13060" width="18.42578125" style="24" customWidth="1"/>
    <col min="13061" max="13061" width="22.42578125" style="24" customWidth="1"/>
    <col min="13062" max="13062" width="13.85546875" style="24" customWidth="1"/>
    <col min="13063" max="13312" width="11.42578125" style="24"/>
    <col min="13313" max="13313" width="24" style="24" customWidth="1"/>
    <col min="13314" max="13314" width="18.85546875" style="24" customWidth="1"/>
    <col min="13315" max="13315" width="31.7109375" style="24" customWidth="1"/>
    <col min="13316" max="13316" width="18.42578125" style="24" customWidth="1"/>
    <col min="13317" max="13317" width="22.42578125" style="24" customWidth="1"/>
    <col min="13318" max="13318" width="13.85546875" style="24" customWidth="1"/>
    <col min="13319" max="13568" width="11.42578125" style="24"/>
    <col min="13569" max="13569" width="24" style="24" customWidth="1"/>
    <col min="13570" max="13570" width="18.85546875" style="24" customWidth="1"/>
    <col min="13571" max="13571" width="31.7109375" style="24" customWidth="1"/>
    <col min="13572" max="13572" width="18.42578125" style="24" customWidth="1"/>
    <col min="13573" max="13573" width="22.42578125" style="24" customWidth="1"/>
    <col min="13574" max="13574" width="13.85546875" style="24" customWidth="1"/>
    <col min="13575" max="13824" width="11.42578125" style="24"/>
    <col min="13825" max="13825" width="24" style="24" customWidth="1"/>
    <col min="13826" max="13826" width="18.85546875" style="24" customWidth="1"/>
    <col min="13827" max="13827" width="31.7109375" style="24" customWidth="1"/>
    <col min="13828" max="13828" width="18.42578125" style="24" customWidth="1"/>
    <col min="13829" max="13829" width="22.42578125" style="24" customWidth="1"/>
    <col min="13830" max="13830" width="13.85546875" style="24" customWidth="1"/>
    <col min="13831" max="14080" width="11.42578125" style="24"/>
    <col min="14081" max="14081" width="24" style="24" customWidth="1"/>
    <col min="14082" max="14082" width="18.85546875" style="24" customWidth="1"/>
    <col min="14083" max="14083" width="31.7109375" style="24" customWidth="1"/>
    <col min="14084" max="14084" width="18.42578125" style="24" customWidth="1"/>
    <col min="14085" max="14085" width="22.42578125" style="24" customWidth="1"/>
    <col min="14086" max="14086" width="13.85546875" style="24" customWidth="1"/>
    <col min="14087" max="14336" width="11.42578125" style="24"/>
    <col min="14337" max="14337" width="24" style="24" customWidth="1"/>
    <col min="14338" max="14338" width="18.85546875" style="24" customWidth="1"/>
    <col min="14339" max="14339" width="31.7109375" style="24" customWidth="1"/>
    <col min="14340" max="14340" width="18.42578125" style="24" customWidth="1"/>
    <col min="14341" max="14341" width="22.42578125" style="24" customWidth="1"/>
    <col min="14342" max="14342" width="13.85546875" style="24" customWidth="1"/>
    <col min="14343" max="14592" width="11.42578125" style="24"/>
    <col min="14593" max="14593" width="24" style="24" customWidth="1"/>
    <col min="14594" max="14594" width="18.85546875" style="24" customWidth="1"/>
    <col min="14595" max="14595" width="31.7109375" style="24" customWidth="1"/>
    <col min="14596" max="14596" width="18.42578125" style="24" customWidth="1"/>
    <col min="14597" max="14597" width="22.42578125" style="24" customWidth="1"/>
    <col min="14598" max="14598" width="13.85546875" style="24" customWidth="1"/>
    <col min="14599" max="14848" width="11.42578125" style="24"/>
    <col min="14849" max="14849" width="24" style="24" customWidth="1"/>
    <col min="14850" max="14850" width="18.85546875" style="24" customWidth="1"/>
    <col min="14851" max="14851" width="31.7109375" style="24" customWidth="1"/>
    <col min="14852" max="14852" width="18.42578125" style="24" customWidth="1"/>
    <col min="14853" max="14853" width="22.42578125" style="24" customWidth="1"/>
    <col min="14854" max="14854" width="13.85546875" style="24" customWidth="1"/>
    <col min="14855" max="15104" width="11.42578125" style="24"/>
    <col min="15105" max="15105" width="24" style="24" customWidth="1"/>
    <col min="15106" max="15106" width="18.85546875" style="24" customWidth="1"/>
    <col min="15107" max="15107" width="31.7109375" style="24" customWidth="1"/>
    <col min="15108" max="15108" width="18.42578125" style="24" customWidth="1"/>
    <col min="15109" max="15109" width="22.42578125" style="24" customWidth="1"/>
    <col min="15110" max="15110" width="13.85546875" style="24" customWidth="1"/>
    <col min="15111" max="15360" width="11.42578125" style="24"/>
    <col min="15361" max="15361" width="24" style="24" customWidth="1"/>
    <col min="15362" max="15362" width="18.85546875" style="24" customWidth="1"/>
    <col min="15363" max="15363" width="31.7109375" style="24" customWidth="1"/>
    <col min="15364" max="15364" width="18.42578125" style="24" customWidth="1"/>
    <col min="15365" max="15365" width="22.42578125" style="24" customWidth="1"/>
    <col min="15366" max="15366" width="13.85546875" style="24" customWidth="1"/>
    <col min="15367" max="15616" width="11.42578125" style="24"/>
    <col min="15617" max="15617" width="24" style="24" customWidth="1"/>
    <col min="15618" max="15618" width="18.85546875" style="24" customWidth="1"/>
    <col min="15619" max="15619" width="31.7109375" style="24" customWidth="1"/>
    <col min="15620" max="15620" width="18.42578125" style="24" customWidth="1"/>
    <col min="15621" max="15621" width="22.42578125" style="24" customWidth="1"/>
    <col min="15622" max="15622" width="13.85546875" style="24" customWidth="1"/>
    <col min="15623" max="15872" width="11.42578125" style="24"/>
    <col min="15873" max="15873" width="24" style="24" customWidth="1"/>
    <col min="15874" max="15874" width="18.85546875" style="24" customWidth="1"/>
    <col min="15875" max="15875" width="31.7109375" style="24" customWidth="1"/>
    <col min="15876" max="15876" width="18.42578125" style="24" customWidth="1"/>
    <col min="15877" max="15877" width="22.42578125" style="24" customWidth="1"/>
    <col min="15878" max="15878" width="13.85546875" style="24" customWidth="1"/>
    <col min="15879" max="16128" width="11.42578125" style="24"/>
    <col min="16129" max="16129" width="24" style="24" customWidth="1"/>
    <col min="16130" max="16130" width="18.85546875" style="24" customWidth="1"/>
    <col min="16131" max="16131" width="31.7109375" style="24" customWidth="1"/>
    <col min="16132" max="16132" width="18.42578125" style="24" customWidth="1"/>
    <col min="16133" max="16133" width="22.42578125" style="24" customWidth="1"/>
    <col min="16134" max="16134" width="13.85546875" style="24" customWidth="1"/>
    <col min="16135" max="16384" width="11.42578125" style="24"/>
  </cols>
  <sheetData>
    <row r="1" spans="1:6" ht="34.5" customHeight="1" thickTop="1" thickBot="1" x14ac:dyDescent="0.25">
      <c r="A1" s="174"/>
      <c r="B1" s="174"/>
      <c r="C1" s="173" t="s">
        <v>21</v>
      </c>
      <c r="D1" s="157"/>
      <c r="E1" s="157"/>
      <c r="F1" s="157"/>
    </row>
    <row r="2" spans="1:6" ht="34.5" customHeight="1" thickTop="1" thickBot="1" x14ac:dyDescent="0.25">
      <c r="A2" s="174"/>
      <c r="B2" s="174"/>
      <c r="C2" s="173" t="s">
        <v>87</v>
      </c>
      <c r="D2" s="157"/>
      <c r="E2" s="157"/>
      <c r="F2" s="157"/>
    </row>
    <row r="3" spans="1:6" ht="30.75" customHeight="1" thickTop="1" x14ac:dyDescent="0.2">
      <c r="A3" s="47" t="s">
        <v>184</v>
      </c>
      <c r="B3" s="82" t="s">
        <v>185</v>
      </c>
      <c r="C3" s="28" t="s">
        <v>186</v>
      </c>
      <c r="D3" s="28" t="s">
        <v>187</v>
      </c>
      <c r="E3" s="28" t="s">
        <v>188</v>
      </c>
      <c r="F3" s="28" t="s">
        <v>189</v>
      </c>
    </row>
    <row r="4" spans="1:6" ht="56.25" x14ac:dyDescent="0.2">
      <c r="A4" s="83" t="s">
        <v>88</v>
      </c>
      <c r="B4" s="84" t="s">
        <v>90</v>
      </c>
      <c r="C4" s="85" t="s">
        <v>183</v>
      </c>
      <c r="D4" s="85" t="s">
        <v>89</v>
      </c>
      <c r="E4" s="86" t="s">
        <v>190</v>
      </c>
      <c r="F4" s="84" t="s">
        <v>447</v>
      </c>
    </row>
  </sheetData>
  <mergeCells count="3">
    <mergeCell ref="A1:B2"/>
    <mergeCell ref="C1:F1"/>
    <mergeCell ref="C2:F2"/>
  </mergeCells>
  <pageMargins left="0.70866141732283472" right="0.70866141732283472" top="0.74803149606299213" bottom="0.74803149606299213" header="0.31496062992125984" footer="0.31496062992125984"/>
  <pageSetup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Resultados Mapa de Riesgos</vt:lpstr>
      <vt:lpstr>Mapa Riesgos Corrupción (2022)</vt:lpstr>
      <vt:lpstr>Residual</vt:lpstr>
      <vt:lpstr>Tramites</vt:lpstr>
      <vt:lpstr>Rendicion de Cuentas</vt:lpstr>
      <vt:lpstr>Atención al Ciudadano</vt:lpstr>
      <vt:lpstr>Transparencia e Información</vt:lpstr>
      <vt:lpstr>Iniciativas</vt:lpstr>
      <vt:lpstr>'Atención al Ciudadano'!Área_de_impresión</vt:lpstr>
      <vt:lpstr>Residual!Área_de_impresión</vt:lpstr>
      <vt:lpstr>'Transparencia e Información'!Área_de_impresión</vt:lpstr>
      <vt:lpstr>'Mapa Riesgos Corrupción (2022)'!Títulos_a_imprimir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Hernandez Zorro</dc:creator>
  <cp:lastModifiedBy>Armando Rodríguez C.</cp:lastModifiedBy>
  <cp:lastPrinted>2022-05-16T19:32:10Z</cp:lastPrinted>
  <dcterms:created xsi:type="dcterms:W3CDTF">2017-05-09T14:17:41Z</dcterms:created>
  <dcterms:modified xsi:type="dcterms:W3CDTF">2022-05-16T20:20:00Z</dcterms:modified>
</cp:coreProperties>
</file>